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V de caiss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'PV de caisse'!$A$2:$O$102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000000"/>
      <sz val="10"/>
    </font>
    <font>
      <name val="Aptos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7" borderId="1" pivotButton="0" quotePrefix="0" xfId="0"/>
    <xf numFmtId="0" fontId="4" fillId="4" borderId="1" applyAlignment="1" pivotButton="0" quotePrefix="0" xfId="0">
      <alignment horizontal="left" vertical="center" wrapText="1"/>
    </xf>
    <xf numFmtId="49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000000"/>
        <sz val="10"/>
      </font>
      <fill>
        <patternFill patternType="solid">
          <fgColor rgb="00FF6B4A"/>
        </patternFill>
      </fill>
    </dxf>
    <dxf>
      <font>
        <name val="Aptos"/>
        <b val="1"/>
        <color rgb="00DC2626"/>
        <sz val="10"/>
      </font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Écarts de caisse par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'PV de caisse'!K2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'PV de caisse'!$B$3:$B$102</f>
            </numRef>
          </cat>
          <val>
            <numRef>
              <f>'PV de caisse'!$K$3:$K$102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 du comptage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Écart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moyens de paiement</a:t>
            </a:r>
          </a:p>
        </rich>
      </tx>
    </title>
    <plotArea>
      <pieChart>
        <varyColors val="1"/>
        <ser>
          <idx val="0"/>
          <order val="0"/>
          <tx>
            <strRef>
              <f>'Synthèse'!B19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'Synthèse'!$A$20:$A$23</f>
            </numRef>
          </cat>
          <val>
            <numRef>
              <f>'Synthèse'!$B$20:$B$23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24" customWidth="1" min="5" max="5"/>
    <col width="20" customWidth="1" min="6" max="6"/>
    <col width="20" customWidth="1" min="7" max="7"/>
    <col width="15" customWidth="1" min="8" max="8"/>
    <col width="28" customWidth="1" min="9" max="9"/>
    <col width="23" customWidth="1" min="10" max="10"/>
    <col width="18" customWidth="1" min="11" max="11"/>
    <col width="16" customWidth="1" min="12" max="12"/>
    <col width="15" customWidth="1" min="13" max="13"/>
    <col width="36" customWidth="1" min="14" max="14"/>
    <col width="16" customWidth="1" min="15" max="15"/>
  </cols>
  <sheetData>
    <row r="1" ht="30" customHeight="1">
      <c r="A1" s="1" t="inlineStr">
        <is>
          <t>Registre des procès-verbaux de caisse</t>
        </is>
      </c>
    </row>
    <row r="2" ht="34" customHeight="1">
      <c r="A2" s="2" t="inlineStr">
        <is>
          <t>N° PV</t>
        </is>
      </c>
      <c r="B2" s="2" t="inlineStr">
        <is>
          <t>Date du comptage</t>
        </is>
      </c>
      <c r="C2" s="2" t="inlineStr">
        <is>
          <t>Ville / site</t>
        </is>
      </c>
      <c r="D2" s="2" t="inlineStr">
        <is>
          <t>Responsable</t>
        </is>
      </c>
      <c r="E2" s="2" t="inlineStr">
        <is>
          <t>Solde théorique espèces (€)</t>
        </is>
      </c>
      <c r="F2" s="2" t="inlineStr">
        <is>
          <t>Espèces comptées (€)</t>
        </is>
      </c>
      <c r="G2" s="2" t="inlineStr">
        <is>
          <t>Paiements CB (€)</t>
        </is>
      </c>
      <c r="H2" s="2" t="inlineStr">
        <is>
          <t>Chèques (€)</t>
        </is>
      </c>
      <c r="I2" s="2" t="inlineStr">
        <is>
          <t>Autres moyens de paiement (€)</t>
        </is>
      </c>
      <c r="J2" s="2" t="inlineStr">
        <is>
          <t>Total caisse compté (€)</t>
        </is>
      </c>
      <c r="K2" s="2" t="inlineStr">
        <is>
          <t>Écart de caisse (€)</t>
        </is>
      </c>
      <c r="L2" s="2" t="inlineStr">
        <is>
          <t>Taux d’écart (%)</t>
        </is>
      </c>
      <c r="M2" s="2" t="inlineStr">
        <is>
          <t>Statut</t>
        </is>
      </c>
      <c r="N2" s="2" t="inlineStr">
        <is>
          <t>Observations</t>
        </is>
      </c>
      <c r="O2" s="2" t="inlineStr">
        <is>
          <t>Validation</t>
        </is>
      </c>
    </row>
    <row r="3">
      <c r="A3" s="3" t="inlineStr">
        <is>
          <t>PV-2026-001</t>
        </is>
      </c>
      <c r="B3" s="4" t="n">
        <v>46027</v>
      </c>
      <c r="C3" s="3" t="inlineStr">
        <is>
          <t>Paris</t>
        </is>
      </c>
      <c r="D3" s="3" t="inlineStr">
        <is>
          <t>Camille</t>
        </is>
      </c>
      <c r="E3" s="5" t="n">
        <v>3730</v>
      </c>
      <c r="F3" s="5" t="n">
        <v>680</v>
      </c>
      <c r="G3" s="5" t="n">
        <v>2800</v>
      </c>
      <c r="H3" s="5" t="n">
        <v>210</v>
      </c>
      <c r="I3" s="5" t="n">
        <v>40</v>
      </c>
      <c r="J3" s="6">
        <f>IF(E3="","",SUM(F3:I3))</f>
        <v/>
      </c>
      <c r="K3" s="6">
        <f>IF(E3="","",J3-E3)</f>
        <v/>
      </c>
      <c r="L3" s="7">
        <f>IF(E3="","",IFERROR(K3/E3,0))</f>
        <v/>
      </c>
      <c r="M3" s="8">
        <f>IF(K3="","",IF(K3=0,"Conforme",IF(K3&gt;0,"Excédent","Manquant")))</f>
        <v/>
      </c>
      <c r="N3" s="9" t="inlineStr">
        <is>
          <t>Comptage conforme</t>
        </is>
      </c>
      <c r="O3" s="3" t="inlineStr">
        <is>
          <t>Validé</t>
        </is>
      </c>
    </row>
    <row r="4">
      <c r="A4" s="3" t="inlineStr">
        <is>
          <t>PV-2026-002</t>
        </is>
      </c>
      <c r="B4" s="4" t="n">
        <v>46034</v>
      </c>
      <c r="C4" s="3" t="inlineStr">
        <is>
          <t>Lyon</t>
        </is>
      </c>
      <c r="D4" s="3" t="inlineStr">
        <is>
          <t>Lucas</t>
        </is>
      </c>
      <c r="E4" s="5" t="n">
        <v>4858</v>
      </c>
      <c r="F4" s="5" t="n">
        <v>820</v>
      </c>
      <c r="G4" s="5" t="n">
        <v>3650</v>
      </c>
      <c r="H4" s="5" t="n">
        <v>340</v>
      </c>
      <c r="I4" s="5" t="n">
        <v>55</v>
      </c>
      <c r="J4" s="10">
        <f>IF(E4="","",SUM(F4:I4))</f>
        <v/>
      </c>
      <c r="K4" s="10">
        <f>IF(E4="","",J4-E4)</f>
        <v/>
      </c>
      <c r="L4" s="11">
        <f>IF(E4="","",IFERROR(K4/E4,0))</f>
        <v/>
      </c>
      <c r="M4" s="12">
        <f>IF(K4="","",IF(K4=0,"Conforme",IF(K4&gt;0,"Excédent","Manquant")))</f>
        <v/>
      </c>
      <c r="N4" s="9" t="inlineStr">
        <is>
          <t>Écart positif vérifié</t>
        </is>
      </c>
      <c r="O4" s="3" t="inlineStr">
        <is>
          <t>Validé</t>
        </is>
      </c>
    </row>
    <row r="5">
      <c r="A5" s="3" t="inlineStr">
        <is>
          <t>PV-2026-003</t>
        </is>
      </c>
      <c r="B5" s="4" t="n">
        <v>46041</v>
      </c>
      <c r="C5" s="3" t="inlineStr">
        <is>
          <t>Marseille</t>
        </is>
      </c>
      <c r="D5" s="3" t="inlineStr">
        <is>
          <t>Emma</t>
        </is>
      </c>
      <c r="E5" s="5" t="n">
        <v>3260</v>
      </c>
      <c r="F5" s="5" t="n">
        <v>590</v>
      </c>
      <c r="G5" s="5" t="n">
        <v>2450</v>
      </c>
      <c r="H5" s="5" t="n">
        <v>180</v>
      </c>
      <c r="I5" s="5" t="n">
        <v>35</v>
      </c>
      <c r="J5" s="6">
        <f>IF(E5="","",SUM(F5:I5))</f>
        <v/>
      </c>
      <c r="K5" s="6">
        <f>IF(E5="","",J5-E5)</f>
        <v/>
      </c>
      <c r="L5" s="7">
        <f>IF(E5="","",IFERROR(K5/E5,0))</f>
        <v/>
      </c>
      <c r="M5" s="8">
        <f>IF(K5="","",IF(K5=0,"Conforme",IF(K5&gt;0,"Excédent","Manquant")))</f>
        <v/>
      </c>
      <c r="N5" s="9" t="inlineStr">
        <is>
          <t>Écart négatif à investiguer</t>
        </is>
      </c>
      <c r="O5" s="3" t="inlineStr">
        <is>
          <t>À valider</t>
        </is>
      </c>
    </row>
    <row r="6">
      <c r="A6" s="3" t="inlineStr">
        <is>
          <t>PV-2026-004</t>
        </is>
      </c>
      <c r="B6" s="4" t="n">
        <v>46048</v>
      </c>
      <c r="C6" s="3" t="inlineStr">
        <is>
          <t>Toulouse</t>
        </is>
      </c>
      <c r="D6" s="3" t="inlineStr">
        <is>
          <t>Hugo</t>
        </is>
      </c>
      <c r="E6" s="5" t="n">
        <v>5958</v>
      </c>
      <c r="F6" s="5" t="n">
        <v>1050</v>
      </c>
      <c r="G6" s="5" t="n">
        <v>4200</v>
      </c>
      <c r="H6" s="5" t="n">
        <v>630</v>
      </c>
      <c r="I6" s="5" t="n">
        <v>90</v>
      </c>
      <c r="J6" s="10">
        <f>IF(E6="","",SUM(F6:I6))</f>
        <v/>
      </c>
      <c r="K6" s="10">
        <f>IF(E6="","",J6-E6)</f>
        <v/>
      </c>
      <c r="L6" s="11">
        <f>IF(E6="","",IFERROR(K6/E6,0))</f>
        <v/>
      </c>
      <c r="M6" s="12">
        <f>IF(K6="","",IF(K6=0,"Conforme",IF(K6&gt;0,"Excédent","Manquant")))</f>
        <v/>
      </c>
      <c r="N6" s="9" t="inlineStr">
        <is>
          <t>Excédent justifié par régularisation</t>
        </is>
      </c>
      <c r="O6" s="3" t="inlineStr">
        <is>
          <t>Signé</t>
        </is>
      </c>
    </row>
    <row r="7">
      <c r="A7" s="3" t="inlineStr">
        <is>
          <t>PV-2026-005</t>
        </is>
      </c>
      <c r="B7" s="4" t="n">
        <v>46055</v>
      </c>
      <c r="C7" s="3" t="inlineStr">
        <is>
          <t>Bordeaux</t>
        </is>
      </c>
      <c r="D7" s="3" t="inlineStr">
        <is>
          <t>Léa</t>
        </is>
      </c>
      <c r="E7" s="5" t="n">
        <v>4160</v>
      </c>
      <c r="F7" s="5" t="n">
        <v>740</v>
      </c>
      <c r="G7" s="5" t="n">
        <v>3100</v>
      </c>
      <c r="H7" s="5" t="n">
        <v>275</v>
      </c>
      <c r="I7" s="5" t="n">
        <v>45</v>
      </c>
      <c r="J7" s="6">
        <f>IF(E7="","",SUM(F7:I7))</f>
        <v/>
      </c>
      <c r="K7" s="6">
        <f>IF(E7="","",J7-E7)</f>
        <v/>
      </c>
      <c r="L7" s="7">
        <f>IF(E7="","",IFERROR(K7/E7,0))</f>
        <v/>
      </c>
      <c r="M7" s="8">
        <f>IF(K7="","",IF(K7=0,"Conforme",IF(K7&gt;0,"Excédent","Manquant")))</f>
        <v/>
      </c>
      <c r="N7" s="9" t="inlineStr">
        <is>
          <t>Comptage conforme</t>
        </is>
      </c>
      <c r="O7" s="3" t="inlineStr">
        <is>
          <t>Validé</t>
        </is>
      </c>
    </row>
    <row r="8">
      <c r="A8" s="3" t="inlineStr">
        <is>
          <t>PV-2026-006</t>
        </is>
      </c>
      <c r="B8" s="4" t="n">
        <v>46062</v>
      </c>
      <c r="C8" s="3" t="inlineStr">
        <is>
          <t>Lille</t>
        </is>
      </c>
      <c r="D8" s="3" t="inlineStr">
        <is>
          <t>Louis</t>
        </is>
      </c>
      <c r="E8" s="5" t="n">
        <v>2595</v>
      </c>
      <c r="F8" s="5" t="n">
        <v>460</v>
      </c>
      <c r="G8" s="5" t="n">
        <v>1950</v>
      </c>
      <c r="H8" s="5" t="n">
        <v>145</v>
      </c>
      <c r="I8" s="5" t="n">
        <v>25</v>
      </c>
      <c r="J8" s="10">
        <f>IF(E8="","",SUM(F8:I8))</f>
        <v/>
      </c>
      <c r="K8" s="10">
        <f>IF(E8="","",J8-E8)</f>
        <v/>
      </c>
      <c r="L8" s="11">
        <f>IF(E8="","",IFERROR(K8/E8,0))</f>
        <v/>
      </c>
      <c r="M8" s="12">
        <f>IF(K8="","",IF(K8=0,"Conforme",IF(K8&gt;0,"Excédent","Manquant")))</f>
        <v/>
      </c>
      <c r="N8" s="9" t="inlineStr">
        <is>
          <t>Manquant signalé au responsable</t>
        </is>
      </c>
      <c r="O8" s="3" t="inlineStr">
        <is>
          <t>À valider</t>
        </is>
      </c>
    </row>
    <row r="9">
      <c r="A9" s="3" t="inlineStr">
        <is>
          <t>PV-2026-007</t>
        </is>
      </c>
      <c r="B9" s="4" t="n">
        <v>46069</v>
      </c>
      <c r="C9" s="3" t="inlineStr">
        <is>
          <t>Nantes</t>
        </is>
      </c>
      <c r="D9" s="3" t="inlineStr">
        <is>
          <t>Chloé</t>
        </is>
      </c>
      <c r="E9" s="5" t="n">
        <v>5172</v>
      </c>
      <c r="F9" s="5" t="n">
        <v>910</v>
      </c>
      <c r="G9" s="5" t="n">
        <v>3800</v>
      </c>
      <c r="H9" s="5" t="n">
        <v>410</v>
      </c>
      <c r="I9" s="5" t="n">
        <v>60</v>
      </c>
      <c r="J9" s="6">
        <f>IF(E9="","",SUM(F9:I9))</f>
        <v/>
      </c>
      <c r="K9" s="6">
        <f>IF(E9="","",J9-E9)</f>
        <v/>
      </c>
      <c r="L9" s="7">
        <f>IF(E9="","",IFERROR(K9/E9,0))</f>
        <v/>
      </c>
      <c r="M9" s="8">
        <f>IF(K9="","",IF(K9=0,"Conforme",IF(K9&gt;0,"Excédent","Manquant")))</f>
        <v/>
      </c>
      <c r="N9" s="9" t="inlineStr">
        <is>
          <t>Écart positif contrôlé</t>
        </is>
      </c>
      <c r="O9" s="3" t="inlineStr">
        <is>
          <t>Validé</t>
        </is>
      </c>
    </row>
    <row r="10">
      <c r="A10" s="3" t="inlineStr">
        <is>
          <t>PV-2026-008</t>
        </is>
      </c>
      <c r="B10" s="4" t="n">
        <v>46076</v>
      </c>
      <c r="C10" s="3" t="inlineStr">
        <is>
          <t>Strasbourg</t>
        </is>
      </c>
      <c r="D10" s="3" t="inlineStr">
        <is>
          <t>Nathan</t>
        </is>
      </c>
      <c r="E10" s="5" t="n">
        <v>3600</v>
      </c>
      <c r="F10" s="5" t="n">
        <v>650</v>
      </c>
      <c r="G10" s="5" t="n">
        <v>2700</v>
      </c>
      <c r="H10" s="5" t="n">
        <v>220</v>
      </c>
      <c r="I10" s="5" t="n">
        <v>30</v>
      </c>
      <c r="J10" s="10">
        <f>IF(E10="","",SUM(F10:I10))</f>
        <v/>
      </c>
      <c r="K10" s="10">
        <f>IF(E10="","",J10-E10)</f>
        <v/>
      </c>
      <c r="L10" s="11">
        <f>IF(E10="","",IFERROR(K10/E10,0))</f>
        <v/>
      </c>
      <c r="M10" s="12">
        <f>IF(K10="","",IF(K10=0,"Conforme",IF(K10&gt;0,"Excédent","Manquant")))</f>
        <v/>
      </c>
      <c r="N10" s="9" t="inlineStr">
        <is>
          <t>Comptage conforme</t>
        </is>
      </c>
      <c r="O10" s="3" t="inlineStr">
        <is>
          <t>Signé</t>
        </is>
      </c>
    </row>
    <row r="11">
      <c r="A11" s="3" t="inlineStr">
        <is>
          <t>PV-2026-009</t>
        </is>
      </c>
      <c r="B11" s="4" t="n">
        <v>46083</v>
      </c>
      <c r="C11" s="3" t="inlineStr">
        <is>
          <t>Nice</t>
        </is>
      </c>
      <c r="D11" s="3" t="inlineStr">
        <is>
          <t>Manon</t>
        </is>
      </c>
      <c r="E11" s="5" t="n">
        <v>6601</v>
      </c>
      <c r="F11" s="5" t="n">
        <v>1120</v>
      </c>
      <c r="G11" s="5" t="n">
        <v>4600</v>
      </c>
      <c r="H11" s="5" t="n">
        <v>780</v>
      </c>
      <c r="I11" s="5" t="n">
        <v>110</v>
      </c>
      <c r="J11" s="6">
        <f>IF(E11="","",SUM(F11:I11))</f>
        <v/>
      </c>
      <c r="K11" s="6">
        <f>IF(E11="","",J11-E11)</f>
        <v/>
      </c>
      <c r="L11" s="7">
        <f>IF(E11="","",IFERROR(K11/E11,0))</f>
        <v/>
      </c>
      <c r="M11" s="8">
        <f>IF(K11="","",IF(K11=0,"Conforme",IF(K11&gt;0,"Excédent","Manquant")))</f>
        <v/>
      </c>
      <c r="N11" s="9" t="inlineStr">
        <is>
          <t>Écart positif vérifié</t>
        </is>
      </c>
      <c r="O11" s="3" t="inlineStr">
        <is>
          <t>Validé</t>
        </is>
      </c>
    </row>
    <row r="12">
      <c r="A12" s="3" t="n"/>
      <c r="B12" s="4" t="n"/>
      <c r="C12" s="3" t="n"/>
      <c r="D12" s="3" t="n"/>
      <c r="E12" s="5" t="n"/>
      <c r="F12" s="5" t="n"/>
      <c r="G12" s="5" t="n"/>
      <c r="H12" s="5" t="n"/>
      <c r="I12" s="5" t="n"/>
      <c r="J12" s="10">
        <f>IF(E12="","",SUM(F12:I12))</f>
        <v/>
      </c>
      <c r="K12" s="10">
        <f>IF(E12="","",J12-E12)</f>
        <v/>
      </c>
      <c r="L12" s="11">
        <f>IF(E12="","",IFERROR(K12/E12,0))</f>
        <v/>
      </c>
      <c r="M12" s="12">
        <f>IF(K12="","",IF(K12=0,"Conforme",IF(K12&gt;0,"Excédent","Manquant")))</f>
        <v/>
      </c>
      <c r="N12" s="9" t="n"/>
      <c r="O12" s="3" t="n"/>
    </row>
    <row r="13">
      <c r="A13" s="3" t="n"/>
      <c r="B13" s="4" t="n"/>
      <c r="C13" s="3" t="n"/>
      <c r="D13" s="3" t="n"/>
      <c r="E13" s="5" t="n"/>
      <c r="F13" s="5" t="n"/>
      <c r="G13" s="5" t="n"/>
      <c r="H13" s="5" t="n"/>
      <c r="I13" s="5" t="n"/>
      <c r="J13" s="6">
        <f>IF(E13="","",SUM(F13:I13))</f>
        <v/>
      </c>
      <c r="K13" s="6">
        <f>IF(E13="","",J13-E13)</f>
        <v/>
      </c>
      <c r="L13" s="7">
        <f>IF(E13="","",IFERROR(K13/E13,0))</f>
        <v/>
      </c>
      <c r="M13" s="8">
        <f>IF(K13="","",IF(K13=0,"Conforme",IF(K13&gt;0,"Excédent","Manquant")))</f>
        <v/>
      </c>
      <c r="N13" s="9" t="n"/>
      <c r="O13" s="3" t="n"/>
    </row>
    <row r="14">
      <c r="A14" s="3" t="n"/>
      <c r="B14" s="4" t="n"/>
      <c r="C14" s="3" t="n"/>
      <c r="D14" s="3" t="n"/>
      <c r="E14" s="5" t="n"/>
      <c r="F14" s="5" t="n"/>
      <c r="G14" s="5" t="n"/>
      <c r="H14" s="5" t="n"/>
      <c r="I14" s="5" t="n"/>
      <c r="J14" s="10">
        <f>IF(E14="","",SUM(F14:I14))</f>
        <v/>
      </c>
      <c r="K14" s="10">
        <f>IF(E14="","",J14-E14)</f>
        <v/>
      </c>
      <c r="L14" s="11">
        <f>IF(E14="","",IFERROR(K14/E14,0))</f>
        <v/>
      </c>
      <c r="M14" s="12">
        <f>IF(K14="","",IF(K14=0,"Conforme",IF(K14&gt;0,"Excédent","Manquant")))</f>
        <v/>
      </c>
      <c r="N14" s="9" t="n"/>
      <c r="O14" s="3" t="n"/>
    </row>
    <row r="15">
      <c r="A15" s="3" t="n"/>
      <c r="B15" s="4" t="n"/>
      <c r="C15" s="3" t="n"/>
      <c r="D15" s="3" t="n"/>
      <c r="E15" s="5" t="n"/>
      <c r="F15" s="5" t="n"/>
      <c r="G15" s="5" t="n"/>
      <c r="H15" s="5" t="n"/>
      <c r="I15" s="5" t="n"/>
      <c r="J15" s="6">
        <f>IF(E15="","",SUM(F15:I15))</f>
        <v/>
      </c>
      <c r="K15" s="6">
        <f>IF(E15="","",J15-E15)</f>
        <v/>
      </c>
      <c r="L15" s="7">
        <f>IF(E15="","",IFERROR(K15/E15,0))</f>
        <v/>
      </c>
      <c r="M15" s="8">
        <f>IF(K15="","",IF(K15=0,"Conforme",IF(K15&gt;0,"Excédent","Manquant")))</f>
        <v/>
      </c>
      <c r="N15" s="9" t="n"/>
      <c r="O15" s="3" t="n"/>
    </row>
    <row r="16">
      <c r="A16" s="3" t="n"/>
      <c r="B16" s="4" t="n"/>
      <c r="C16" s="3" t="n"/>
      <c r="D16" s="3" t="n"/>
      <c r="E16" s="5" t="n"/>
      <c r="F16" s="5" t="n"/>
      <c r="G16" s="5" t="n"/>
      <c r="H16" s="5" t="n"/>
      <c r="I16" s="5" t="n"/>
      <c r="J16" s="10">
        <f>IF(E16="","",SUM(F16:I16))</f>
        <v/>
      </c>
      <c r="K16" s="10">
        <f>IF(E16="","",J16-E16)</f>
        <v/>
      </c>
      <c r="L16" s="11">
        <f>IF(E16="","",IFERROR(K16/E16,0))</f>
        <v/>
      </c>
      <c r="M16" s="12">
        <f>IF(K16="","",IF(K16=0,"Conforme",IF(K16&gt;0,"Excédent","Manquant")))</f>
        <v/>
      </c>
      <c r="N16" s="9" t="n"/>
      <c r="O16" s="3" t="n"/>
    </row>
    <row r="17">
      <c r="A17" s="3" t="n"/>
      <c r="B17" s="4" t="n"/>
      <c r="C17" s="3" t="n"/>
      <c r="D17" s="3" t="n"/>
      <c r="E17" s="5" t="n"/>
      <c r="F17" s="5" t="n"/>
      <c r="G17" s="5" t="n"/>
      <c r="H17" s="5" t="n"/>
      <c r="I17" s="5" t="n"/>
      <c r="J17" s="6">
        <f>IF(E17="","",SUM(F17:I17))</f>
        <v/>
      </c>
      <c r="K17" s="6">
        <f>IF(E17="","",J17-E17)</f>
        <v/>
      </c>
      <c r="L17" s="7">
        <f>IF(E17="","",IFERROR(K17/E17,0))</f>
        <v/>
      </c>
      <c r="M17" s="8">
        <f>IF(K17="","",IF(K17=0,"Conforme",IF(K17&gt;0,"Excédent","Manquant")))</f>
        <v/>
      </c>
      <c r="N17" s="9" t="n"/>
      <c r="O17" s="3" t="n"/>
    </row>
    <row r="18">
      <c r="A18" s="3" t="n"/>
      <c r="B18" s="4" t="n"/>
      <c r="C18" s="3" t="n"/>
      <c r="D18" s="3" t="n"/>
      <c r="E18" s="5" t="n"/>
      <c r="F18" s="5" t="n"/>
      <c r="G18" s="5" t="n"/>
      <c r="H18" s="5" t="n"/>
      <c r="I18" s="5" t="n"/>
      <c r="J18" s="10">
        <f>IF(E18="","",SUM(F18:I18))</f>
        <v/>
      </c>
      <c r="K18" s="10">
        <f>IF(E18="","",J18-E18)</f>
        <v/>
      </c>
      <c r="L18" s="11">
        <f>IF(E18="","",IFERROR(K18/E18,0))</f>
        <v/>
      </c>
      <c r="M18" s="12">
        <f>IF(K18="","",IF(K18=0,"Conforme",IF(K18&gt;0,"Excédent","Manquant")))</f>
        <v/>
      </c>
      <c r="N18" s="9" t="n"/>
      <c r="O18" s="3" t="n"/>
    </row>
    <row r="19">
      <c r="A19" s="3" t="n"/>
      <c r="B19" s="4" t="n"/>
      <c r="C19" s="3" t="n"/>
      <c r="D19" s="3" t="n"/>
      <c r="E19" s="5" t="n"/>
      <c r="F19" s="5" t="n"/>
      <c r="G19" s="5" t="n"/>
      <c r="H19" s="5" t="n"/>
      <c r="I19" s="5" t="n"/>
      <c r="J19" s="6">
        <f>IF(E19="","",SUM(F19:I19))</f>
        <v/>
      </c>
      <c r="K19" s="6">
        <f>IF(E19="","",J19-E19)</f>
        <v/>
      </c>
      <c r="L19" s="7">
        <f>IF(E19="","",IFERROR(K19/E19,0))</f>
        <v/>
      </c>
      <c r="M19" s="8">
        <f>IF(K19="","",IF(K19=0,"Conforme",IF(K19&gt;0,"Excédent","Manquant")))</f>
        <v/>
      </c>
      <c r="N19" s="9" t="n"/>
      <c r="O19" s="3" t="n"/>
    </row>
    <row r="20">
      <c r="A20" s="3" t="n"/>
      <c r="B20" s="4" t="n"/>
      <c r="C20" s="3" t="n"/>
      <c r="D20" s="3" t="n"/>
      <c r="E20" s="5" t="n"/>
      <c r="F20" s="5" t="n"/>
      <c r="G20" s="5" t="n"/>
      <c r="H20" s="5" t="n"/>
      <c r="I20" s="5" t="n"/>
      <c r="J20" s="10">
        <f>IF(E20="","",SUM(F20:I20))</f>
        <v/>
      </c>
      <c r="K20" s="10">
        <f>IF(E20="","",J20-E20)</f>
        <v/>
      </c>
      <c r="L20" s="11">
        <f>IF(E20="","",IFERROR(K20/E20,0))</f>
        <v/>
      </c>
      <c r="M20" s="12">
        <f>IF(K20="","",IF(K20=0,"Conforme",IF(K20&gt;0,"Excédent","Manquant")))</f>
        <v/>
      </c>
      <c r="N20" s="9" t="n"/>
      <c r="O20" s="3" t="n"/>
    </row>
    <row r="21">
      <c r="A21" s="3" t="n"/>
      <c r="B21" s="4" t="n"/>
      <c r="C21" s="3" t="n"/>
      <c r="D21" s="3" t="n"/>
      <c r="E21" s="5" t="n"/>
      <c r="F21" s="5" t="n"/>
      <c r="G21" s="5" t="n"/>
      <c r="H21" s="5" t="n"/>
      <c r="I21" s="5" t="n"/>
      <c r="J21" s="6">
        <f>IF(E21="","",SUM(F21:I21))</f>
        <v/>
      </c>
      <c r="K21" s="6">
        <f>IF(E21="","",J21-E21)</f>
        <v/>
      </c>
      <c r="L21" s="7">
        <f>IF(E21="","",IFERROR(K21/E21,0))</f>
        <v/>
      </c>
      <c r="M21" s="8">
        <f>IF(K21="","",IF(K21=0,"Conforme",IF(K21&gt;0,"Excédent","Manquant")))</f>
        <v/>
      </c>
      <c r="N21" s="9" t="n"/>
      <c r="O21" s="3" t="n"/>
    </row>
    <row r="22">
      <c r="A22" s="3" t="n"/>
      <c r="B22" s="4" t="n"/>
      <c r="C22" s="3" t="n"/>
      <c r="D22" s="3" t="n"/>
      <c r="E22" s="5" t="n"/>
      <c r="F22" s="5" t="n"/>
      <c r="G22" s="5" t="n"/>
      <c r="H22" s="5" t="n"/>
      <c r="I22" s="5" t="n"/>
      <c r="J22" s="10">
        <f>IF(E22="","",SUM(F22:I22))</f>
        <v/>
      </c>
      <c r="K22" s="10">
        <f>IF(E22="","",J22-E22)</f>
        <v/>
      </c>
      <c r="L22" s="11">
        <f>IF(E22="","",IFERROR(K22/E22,0))</f>
        <v/>
      </c>
      <c r="M22" s="12">
        <f>IF(K22="","",IF(K22=0,"Conforme",IF(K22&gt;0,"Excédent","Manquant")))</f>
        <v/>
      </c>
      <c r="N22" s="9" t="n"/>
      <c r="O22" s="3" t="n"/>
    </row>
    <row r="23">
      <c r="A23" s="3" t="n"/>
      <c r="B23" s="4" t="n"/>
      <c r="C23" s="3" t="n"/>
      <c r="D23" s="3" t="n"/>
      <c r="E23" s="5" t="n"/>
      <c r="F23" s="5" t="n"/>
      <c r="G23" s="5" t="n"/>
      <c r="H23" s="5" t="n"/>
      <c r="I23" s="5" t="n"/>
      <c r="J23" s="6">
        <f>IF(E23="","",SUM(F23:I23))</f>
        <v/>
      </c>
      <c r="K23" s="6">
        <f>IF(E23="","",J23-E23)</f>
        <v/>
      </c>
      <c r="L23" s="7">
        <f>IF(E23="","",IFERROR(K23/E23,0))</f>
        <v/>
      </c>
      <c r="M23" s="8">
        <f>IF(K23="","",IF(K23=0,"Conforme",IF(K23&gt;0,"Excédent","Manquant")))</f>
        <v/>
      </c>
      <c r="N23" s="9" t="n"/>
      <c r="O23" s="3" t="n"/>
    </row>
    <row r="24">
      <c r="A24" s="3" t="n"/>
      <c r="B24" s="4" t="n"/>
      <c r="C24" s="3" t="n"/>
      <c r="D24" s="3" t="n"/>
      <c r="E24" s="5" t="n"/>
      <c r="F24" s="5" t="n"/>
      <c r="G24" s="5" t="n"/>
      <c r="H24" s="5" t="n"/>
      <c r="I24" s="5" t="n"/>
      <c r="J24" s="10">
        <f>IF(E24="","",SUM(F24:I24))</f>
        <v/>
      </c>
      <c r="K24" s="10">
        <f>IF(E24="","",J24-E24)</f>
        <v/>
      </c>
      <c r="L24" s="11">
        <f>IF(E24="","",IFERROR(K24/E24,0))</f>
        <v/>
      </c>
      <c r="M24" s="12">
        <f>IF(K24="","",IF(K24=0,"Conforme",IF(K24&gt;0,"Excédent","Manquant")))</f>
        <v/>
      </c>
      <c r="N24" s="9" t="n"/>
      <c r="O24" s="3" t="n"/>
    </row>
    <row r="25">
      <c r="A25" s="3" t="n"/>
      <c r="B25" s="4" t="n"/>
      <c r="C25" s="3" t="n"/>
      <c r="D25" s="3" t="n"/>
      <c r="E25" s="5" t="n"/>
      <c r="F25" s="5" t="n"/>
      <c r="G25" s="5" t="n"/>
      <c r="H25" s="5" t="n"/>
      <c r="I25" s="5" t="n"/>
      <c r="J25" s="6">
        <f>IF(E25="","",SUM(F25:I25))</f>
        <v/>
      </c>
      <c r="K25" s="6">
        <f>IF(E25="","",J25-E25)</f>
        <v/>
      </c>
      <c r="L25" s="7">
        <f>IF(E25="","",IFERROR(K25/E25,0))</f>
        <v/>
      </c>
      <c r="M25" s="8">
        <f>IF(K25="","",IF(K25=0,"Conforme",IF(K25&gt;0,"Excédent","Manquant")))</f>
        <v/>
      </c>
      <c r="N25" s="9" t="n"/>
      <c r="O25" s="3" t="n"/>
    </row>
    <row r="26">
      <c r="A26" s="3" t="n"/>
      <c r="B26" s="4" t="n"/>
      <c r="C26" s="3" t="n"/>
      <c r="D26" s="3" t="n"/>
      <c r="E26" s="5" t="n"/>
      <c r="F26" s="5" t="n"/>
      <c r="G26" s="5" t="n"/>
      <c r="H26" s="5" t="n"/>
      <c r="I26" s="5" t="n"/>
      <c r="J26" s="10">
        <f>IF(E26="","",SUM(F26:I26))</f>
        <v/>
      </c>
      <c r="K26" s="10">
        <f>IF(E26="","",J26-E26)</f>
        <v/>
      </c>
      <c r="L26" s="11">
        <f>IF(E26="","",IFERROR(K26/E26,0))</f>
        <v/>
      </c>
      <c r="M26" s="12">
        <f>IF(K26="","",IF(K26=0,"Conforme",IF(K26&gt;0,"Excédent","Manquant")))</f>
        <v/>
      </c>
      <c r="N26" s="9" t="n"/>
      <c r="O26" s="3" t="n"/>
    </row>
    <row r="27">
      <c r="A27" s="3" t="n"/>
      <c r="B27" s="4" t="n"/>
      <c r="C27" s="3" t="n"/>
      <c r="D27" s="3" t="n"/>
      <c r="E27" s="5" t="n"/>
      <c r="F27" s="5" t="n"/>
      <c r="G27" s="5" t="n"/>
      <c r="H27" s="5" t="n"/>
      <c r="I27" s="5" t="n"/>
      <c r="J27" s="6">
        <f>IF(E27="","",SUM(F27:I27))</f>
        <v/>
      </c>
      <c r="K27" s="6">
        <f>IF(E27="","",J27-E27)</f>
        <v/>
      </c>
      <c r="L27" s="7">
        <f>IF(E27="","",IFERROR(K27/E27,0))</f>
        <v/>
      </c>
      <c r="M27" s="8">
        <f>IF(K27="","",IF(K27=0,"Conforme",IF(K27&gt;0,"Excédent","Manquant")))</f>
        <v/>
      </c>
      <c r="N27" s="9" t="n"/>
      <c r="O27" s="3" t="n"/>
    </row>
    <row r="28">
      <c r="A28" s="3" t="n"/>
      <c r="B28" s="4" t="n"/>
      <c r="C28" s="3" t="n"/>
      <c r="D28" s="3" t="n"/>
      <c r="E28" s="5" t="n"/>
      <c r="F28" s="5" t="n"/>
      <c r="G28" s="5" t="n"/>
      <c r="H28" s="5" t="n"/>
      <c r="I28" s="5" t="n"/>
      <c r="J28" s="10">
        <f>IF(E28="","",SUM(F28:I28))</f>
        <v/>
      </c>
      <c r="K28" s="10">
        <f>IF(E28="","",J28-E28)</f>
        <v/>
      </c>
      <c r="L28" s="11">
        <f>IF(E28="","",IFERROR(K28/E28,0))</f>
        <v/>
      </c>
      <c r="M28" s="12">
        <f>IF(K28="","",IF(K28=0,"Conforme",IF(K28&gt;0,"Excédent","Manquant")))</f>
        <v/>
      </c>
      <c r="N28" s="9" t="n"/>
      <c r="O28" s="3" t="n"/>
    </row>
    <row r="29">
      <c r="A29" s="3" t="n"/>
      <c r="B29" s="4" t="n"/>
      <c r="C29" s="3" t="n"/>
      <c r="D29" s="3" t="n"/>
      <c r="E29" s="5" t="n"/>
      <c r="F29" s="5" t="n"/>
      <c r="G29" s="5" t="n"/>
      <c r="H29" s="5" t="n"/>
      <c r="I29" s="5" t="n"/>
      <c r="J29" s="6">
        <f>IF(E29="","",SUM(F29:I29))</f>
        <v/>
      </c>
      <c r="K29" s="6">
        <f>IF(E29="","",J29-E29)</f>
        <v/>
      </c>
      <c r="L29" s="7">
        <f>IF(E29="","",IFERROR(K29/E29,0))</f>
        <v/>
      </c>
      <c r="M29" s="8">
        <f>IF(K29="","",IF(K29=0,"Conforme",IF(K29&gt;0,"Excédent","Manquant")))</f>
        <v/>
      </c>
      <c r="N29" s="9" t="n"/>
      <c r="O29" s="3" t="n"/>
    </row>
    <row r="30">
      <c r="A30" s="3" t="n"/>
      <c r="B30" s="4" t="n"/>
      <c r="C30" s="3" t="n"/>
      <c r="D30" s="3" t="n"/>
      <c r="E30" s="5" t="n"/>
      <c r="F30" s="5" t="n"/>
      <c r="G30" s="5" t="n"/>
      <c r="H30" s="5" t="n"/>
      <c r="I30" s="5" t="n"/>
      <c r="J30" s="10">
        <f>IF(E30="","",SUM(F30:I30))</f>
        <v/>
      </c>
      <c r="K30" s="10">
        <f>IF(E30="","",J30-E30)</f>
        <v/>
      </c>
      <c r="L30" s="11">
        <f>IF(E30="","",IFERROR(K30/E30,0))</f>
        <v/>
      </c>
      <c r="M30" s="12">
        <f>IF(K30="","",IF(K30=0,"Conforme",IF(K30&gt;0,"Excédent","Manquant")))</f>
        <v/>
      </c>
      <c r="N30" s="9" t="n"/>
      <c r="O30" s="3" t="n"/>
    </row>
    <row r="31">
      <c r="A31" s="3" t="n"/>
      <c r="B31" s="4" t="n"/>
      <c r="C31" s="3" t="n"/>
      <c r="D31" s="3" t="n"/>
      <c r="E31" s="5" t="n"/>
      <c r="F31" s="5" t="n"/>
      <c r="G31" s="5" t="n"/>
      <c r="H31" s="5" t="n"/>
      <c r="I31" s="5" t="n"/>
      <c r="J31" s="6">
        <f>IF(E31="","",SUM(F31:I31))</f>
        <v/>
      </c>
      <c r="K31" s="6">
        <f>IF(E31="","",J31-E31)</f>
        <v/>
      </c>
      <c r="L31" s="7">
        <f>IF(E31="","",IFERROR(K31/E31,0))</f>
        <v/>
      </c>
      <c r="M31" s="8">
        <f>IF(K31="","",IF(K31=0,"Conforme",IF(K31&gt;0,"Excédent","Manquant")))</f>
        <v/>
      </c>
      <c r="N31" s="9" t="n"/>
      <c r="O31" s="3" t="n"/>
    </row>
    <row r="32">
      <c r="A32" s="3" t="n"/>
      <c r="B32" s="4" t="n"/>
      <c r="C32" s="3" t="n"/>
      <c r="D32" s="3" t="n"/>
      <c r="E32" s="5" t="n"/>
      <c r="F32" s="5" t="n"/>
      <c r="G32" s="5" t="n"/>
      <c r="H32" s="5" t="n"/>
      <c r="I32" s="5" t="n"/>
      <c r="J32" s="10">
        <f>IF(E32="","",SUM(F32:I32))</f>
        <v/>
      </c>
      <c r="K32" s="10">
        <f>IF(E32="","",J32-E32)</f>
        <v/>
      </c>
      <c r="L32" s="11">
        <f>IF(E32="","",IFERROR(K32/E32,0))</f>
        <v/>
      </c>
      <c r="M32" s="12">
        <f>IF(K32="","",IF(K32=0,"Conforme",IF(K32&gt;0,"Excédent","Manquant")))</f>
        <v/>
      </c>
      <c r="N32" s="9" t="n"/>
      <c r="O32" s="3" t="n"/>
    </row>
    <row r="33">
      <c r="A33" s="3" t="n"/>
      <c r="B33" s="4" t="n"/>
      <c r="C33" s="3" t="n"/>
      <c r="D33" s="3" t="n"/>
      <c r="E33" s="5" t="n"/>
      <c r="F33" s="5" t="n"/>
      <c r="G33" s="5" t="n"/>
      <c r="H33" s="5" t="n"/>
      <c r="I33" s="5" t="n"/>
      <c r="J33" s="6">
        <f>IF(E33="","",SUM(F33:I33))</f>
        <v/>
      </c>
      <c r="K33" s="6">
        <f>IF(E33="","",J33-E33)</f>
        <v/>
      </c>
      <c r="L33" s="7">
        <f>IF(E33="","",IFERROR(K33/E33,0))</f>
        <v/>
      </c>
      <c r="M33" s="8">
        <f>IF(K33="","",IF(K33=0,"Conforme",IF(K33&gt;0,"Excédent","Manquant")))</f>
        <v/>
      </c>
      <c r="N33" s="9" t="n"/>
      <c r="O33" s="3" t="n"/>
    </row>
    <row r="34">
      <c r="A34" s="3" t="n"/>
      <c r="B34" s="4" t="n"/>
      <c r="C34" s="3" t="n"/>
      <c r="D34" s="3" t="n"/>
      <c r="E34" s="5" t="n"/>
      <c r="F34" s="5" t="n"/>
      <c r="G34" s="5" t="n"/>
      <c r="H34" s="5" t="n"/>
      <c r="I34" s="5" t="n"/>
      <c r="J34" s="10">
        <f>IF(E34="","",SUM(F34:I34))</f>
        <v/>
      </c>
      <c r="K34" s="10">
        <f>IF(E34="","",J34-E34)</f>
        <v/>
      </c>
      <c r="L34" s="11">
        <f>IF(E34="","",IFERROR(K34/E34,0))</f>
        <v/>
      </c>
      <c r="M34" s="12">
        <f>IF(K34="","",IF(K34=0,"Conforme",IF(K34&gt;0,"Excédent","Manquant")))</f>
        <v/>
      </c>
      <c r="N34" s="9" t="n"/>
      <c r="O34" s="3" t="n"/>
    </row>
    <row r="35">
      <c r="A35" s="3" t="n"/>
      <c r="B35" s="4" t="n"/>
      <c r="C35" s="3" t="n"/>
      <c r="D35" s="3" t="n"/>
      <c r="E35" s="5" t="n"/>
      <c r="F35" s="5" t="n"/>
      <c r="G35" s="5" t="n"/>
      <c r="H35" s="5" t="n"/>
      <c r="I35" s="5" t="n"/>
      <c r="J35" s="6">
        <f>IF(E35="","",SUM(F35:I35))</f>
        <v/>
      </c>
      <c r="K35" s="6">
        <f>IF(E35="","",J35-E35)</f>
        <v/>
      </c>
      <c r="L35" s="7">
        <f>IF(E35="","",IFERROR(K35/E35,0))</f>
        <v/>
      </c>
      <c r="M35" s="8">
        <f>IF(K35="","",IF(K35=0,"Conforme",IF(K35&gt;0,"Excédent","Manquant")))</f>
        <v/>
      </c>
      <c r="N35" s="9" t="n"/>
      <c r="O35" s="3" t="n"/>
    </row>
    <row r="36">
      <c r="A36" s="3" t="n"/>
      <c r="B36" s="4" t="n"/>
      <c r="C36" s="3" t="n"/>
      <c r="D36" s="3" t="n"/>
      <c r="E36" s="5" t="n"/>
      <c r="F36" s="5" t="n"/>
      <c r="G36" s="5" t="n"/>
      <c r="H36" s="5" t="n"/>
      <c r="I36" s="5" t="n"/>
      <c r="J36" s="10">
        <f>IF(E36="","",SUM(F36:I36))</f>
        <v/>
      </c>
      <c r="K36" s="10">
        <f>IF(E36="","",J36-E36)</f>
        <v/>
      </c>
      <c r="L36" s="11">
        <f>IF(E36="","",IFERROR(K36/E36,0))</f>
        <v/>
      </c>
      <c r="M36" s="12">
        <f>IF(K36="","",IF(K36=0,"Conforme",IF(K36&gt;0,"Excédent","Manquant")))</f>
        <v/>
      </c>
      <c r="N36" s="9" t="n"/>
      <c r="O36" s="3" t="n"/>
    </row>
    <row r="37">
      <c r="A37" s="3" t="n"/>
      <c r="B37" s="4" t="n"/>
      <c r="C37" s="3" t="n"/>
      <c r="D37" s="3" t="n"/>
      <c r="E37" s="5" t="n"/>
      <c r="F37" s="5" t="n"/>
      <c r="G37" s="5" t="n"/>
      <c r="H37" s="5" t="n"/>
      <c r="I37" s="5" t="n"/>
      <c r="J37" s="6">
        <f>IF(E37="","",SUM(F37:I37))</f>
        <v/>
      </c>
      <c r="K37" s="6">
        <f>IF(E37="","",J37-E37)</f>
        <v/>
      </c>
      <c r="L37" s="7">
        <f>IF(E37="","",IFERROR(K37/E37,0))</f>
        <v/>
      </c>
      <c r="M37" s="8">
        <f>IF(K37="","",IF(K37=0,"Conforme",IF(K37&gt;0,"Excédent","Manquant")))</f>
        <v/>
      </c>
      <c r="N37" s="9" t="n"/>
      <c r="O37" s="3" t="n"/>
    </row>
    <row r="38">
      <c r="A38" s="3" t="n"/>
      <c r="B38" s="4" t="n"/>
      <c r="C38" s="3" t="n"/>
      <c r="D38" s="3" t="n"/>
      <c r="E38" s="5" t="n"/>
      <c r="F38" s="5" t="n"/>
      <c r="G38" s="5" t="n"/>
      <c r="H38" s="5" t="n"/>
      <c r="I38" s="5" t="n"/>
      <c r="J38" s="10">
        <f>IF(E38="","",SUM(F38:I38))</f>
        <v/>
      </c>
      <c r="K38" s="10">
        <f>IF(E38="","",J38-E38)</f>
        <v/>
      </c>
      <c r="L38" s="11">
        <f>IF(E38="","",IFERROR(K38/E38,0))</f>
        <v/>
      </c>
      <c r="M38" s="12">
        <f>IF(K38="","",IF(K38=0,"Conforme",IF(K38&gt;0,"Excédent","Manquant")))</f>
        <v/>
      </c>
      <c r="N38" s="9" t="n"/>
      <c r="O38" s="3" t="n"/>
    </row>
    <row r="39">
      <c r="A39" s="3" t="n"/>
      <c r="B39" s="4" t="n"/>
      <c r="C39" s="3" t="n"/>
      <c r="D39" s="3" t="n"/>
      <c r="E39" s="5" t="n"/>
      <c r="F39" s="5" t="n"/>
      <c r="G39" s="5" t="n"/>
      <c r="H39" s="5" t="n"/>
      <c r="I39" s="5" t="n"/>
      <c r="J39" s="6">
        <f>IF(E39="","",SUM(F39:I39))</f>
        <v/>
      </c>
      <c r="K39" s="6">
        <f>IF(E39="","",J39-E39)</f>
        <v/>
      </c>
      <c r="L39" s="7">
        <f>IF(E39="","",IFERROR(K39/E39,0))</f>
        <v/>
      </c>
      <c r="M39" s="8">
        <f>IF(K39="","",IF(K39=0,"Conforme",IF(K39&gt;0,"Excédent","Manquant")))</f>
        <v/>
      </c>
      <c r="N39" s="9" t="n"/>
      <c r="O39" s="3" t="n"/>
    </row>
    <row r="40">
      <c r="A40" s="3" t="n"/>
      <c r="B40" s="4" t="n"/>
      <c r="C40" s="3" t="n"/>
      <c r="D40" s="3" t="n"/>
      <c r="E40" s="5" t="n"/>
      <c r="F40" s="5" t="n"/>
      <c r="G40" s="5" t="n"/>
      <c r="H40" s="5" t="n"/>
      <c r="I40" s="5" t="n"/>
      <c r="J40" s="10">
        <f>IF(E40="","",SUM(F40:I40))</f>
        <v/>
      </c>
      <c r="K40" s="10">
        <f>IF(E40="","",J40-E40)</f>
        <v/>
      </c>
      <c r="L40" s="11">
        <f>IF(E40="","",IFERROR(K40/E40,0))</f>
        <v/>
      </c>
      <c r="M40" s="12">
        <f>IF(K40="","",IF(K40=0,"Conforme",IF(K40&gt;0,"Excédent","Manquant")))</f>
        <v/>
      </c>
      <c r="N40" s="9" t="n"/>
      <c r="O40" s="3" t="n"/>
    </row>
    <row r="41">
      <c r="A41" s="3" t="n"/>
      <c r="B41" s="4" t="n"/>
      <c r="C41" s="3" t="n"/>
      <c r="D41" s="3" t="n"/>
      <c r="E41" s="5" t="n"/>
      <c r="F41" s="5" t="n"/>
      <c r="G41" s="5" t="n"/>
      <c r="H41" s="5" t="n"/>
      <c r="I41" s="5" t="n"/>
      <c r="J41" s="6">
        <f>IF(E41="","",SUM(F41:I41))</f>
        <v/>
      </c>
      <c r="K41" s="6">
        <f>IF(E41="","",J41-E41)</f>
        <v/>
      </c>
      <c r="L41" s="7">
        <f>IF(E41="","",IFERROR(K41/E41,0))</f>
        <v/>
      </c>
      <c r="M41" s="8">
        <f>IF(K41="","",IF(K41=0,"Conforme",IF(K41&gt;0,"Excédent","Manquant")))</f>
        <v/>
      </c>
      <c r="N41" s="9" t="n"/>
      <c r="O41" s="3" t="n"/>
    </row>
    <row r="42">
      <c r="A42" s="3" t="n"/>
      <c r="B42" s="4" t="n"/>
      <c r="C42" s="3" t="n"/>
      <c r="D42" s="3" t="n"/>
      <c r="E42" s="5" t="n"/>
      <c r="F42" s="5" t="n"/>
      <c r="G42" s="5" t="n"/>
      <c r="H42" s="5" t="n"/>
      <c r="I42" s="5" t="n"/>
      <c r="J42" s="10">
        <f>IF(E42="","",SUM(F42:I42))</f>
        <v/>
      </c>
      <c r="K42" s="10">
        <f>IF(E42="","",J42-E42)</f>
        <v/>
      </c>
      <c r="L42" s="11">
        <f>IF(E42="","",IFERROR(K42/E42,0))</f>
        <v/>
      </c>
      <c r="M42" s="12">
        <f>IF(K42="","",IF(K42=0,"Conforme",IF(K42&gt;0,"Excédent","Manquant")))</f>
        <v/>
      </c>
      <c r="N42" s="9" t="n"/>
      <c r="O42" s="3" t="n"/>
    </row>
    <row r="43">
      <c r="A43" s="3" t="n"/>
      <c r="B43" s="4" t="n"/>
      <c r="C43" s="3" t="n"/>
      <c r="D43" s="3" t="n"/>
      <c r="E43" s="5" t="n"/>
      <c r="F43" s="5" t="n"/>
      <c r="G43" s="5" t="n"/>
      <c r="H43" s="5" t="n"/>
      <c r="I43" s="5" t="n"/>
      <c r="J43" s="6">
        <f>IF(E43="","",SUM(F43:I43))</f>
        <v/>
      </c>
      <c r="K43" s="6">
        <f>IF(E43="","",J43-E43)</f>
        <v/>
      </c>
      <c r="L43" s="7">
        <f>IF(E43="","",IFERROR(K43/E43,0))</f>
        <v/>
      </c>
      <c r="M43" s="8">
        <f>IF(K43="","",IF(K43=0,"Conforme",IF(K43&gt;0,"Excédent","Manquant")))</f>
        <v/>
      </c>
      <c r="N43" s="9" t="n"/>
      <c r="O43" s="3" t="n"/>
    </row>
    <row r="44">
      <c r="A44" s="3" t="n"/>
      <c r="B44" s="4" t="n"/>
      <c r="C44" s="3" t="n"/>
      <c r="D44" s="3" t="n"/>
      <c r="E44" s="5" t="n"/>
      <c r="F44" s="5" t="n"/>
      <c r="G44" s="5" t="n"/>
      <c r="H44" s="5" t="n"/>
      <c r="I44" s="5" t="n"/>
      <c r="J44" s="10">
        <f>IF(E44="","",SUM(F44:I44))</f>
        <v/>
      </c>
      <c r="K44" s="10">
        <f>IF(E44="","",J44-E44)</f>
        <v/>
      </c>
      <c r="L44" s="11">
        <f>IF(E44="","",IFERROR(K44/E44,0))</f>
        <v/>
      </c>
      <c r="M44" s="12">
        <f>IF(K44="","",IF(K44=0,"Conforme",IF(K44&gt;0,"Excédent","Manquant")))</f>
        <v/>
      </c>
      <c r="N44" s="9" t="n"/>
      <c r="O44" s="3" t="n"/>
    </row>
    <row r="45">
      <c r="A45" s="3" t="n"/>
      <c r="B45" s="4" t="n"/>
      <c r="C45" s="3" t="n"/>
      <c r="D45" s="3" t="n"/>
      <c r="E45" s="5" t="n"/>
      <c r="F45" s="5" t="n"/>
      <c r="G45" s="5" t="n"/>
      <c r="H45" s="5" t="n"/>
      <c r="I45" s="5" t="n"/>
      <c r="J45" s="6">
        <f>IF(E45="","",SUM(F45:I45))</f>
        <v/>
      </c>
      <c r="K45" s="6">
        <f>IF(E45="","",J45-E45)</f>
        <v/>
      </c>
      <c r="L45" s="7">
        <f>IF(E45="","",IFERROR(K45/E45,0))</f>
        <v/>
      </c>
      <c r="M45" s="8">
        <f>IF(K45="","",IF(K45=0,"Conforme",IF(K45&gt;0,"Excédent","Manquant")))</f>
        <v/>
      </c>
      <c r="N45" s="9" t="n"/>
      <c r="O45" s="3" t="n"/>
    </row>
    <row r="46">
      <c r="A46" s="3" t="n"/>
      <c r="B46" s="4" t="n"/>
      <c r="C46" s="3" t="n"/>
      <c r="D46" s="3" t="n"/>
      <c r="E46" s="5" t="n"/>
      <c r="F46" s="5" t="n"/>
      <c r="G46" s="5" t="n"/>
      <c r="H46" s="5" t="n"/>
      <c r="I46" s="5" t="n"/>
      <c r="J46" s="10">
        <f>IF(E46="","",SUM(F46:I46))</f>
        <v/>
      </c>
      <c r="K46" s="10">
        <f>IF(E46="","",J46-E46)</f>
        <v/>
      </c>
      <c r="L46" s="11">
        <f>IF(E46="","",IFERROR(K46/E46,0))</f>
        <v/>
      </c>
      <c r="M46" s="12">
        <f>IF(K46="","",IF(K46=0,"Conforme",IF(K46&gt;0,"Excédent","Manquant")))</f>
        <v/>
      </c>
      <c r="N46" s="9" t="n"/>
      <c r="O46" s="3" t="n"/>
    </row>
    <row r="47">
      <c r="A47" s="3" t="n"/>
      <c r="B47" s="4" t="n"/>
      <c r="C47" s="3" t="n"/>
      <c r="D47" s="3" t="n"/>
      <c r="E47" s="5" t="n"/>
      <c r="F47" s="5" t="n"/>
      <c r="G47" s="5" t="n"/>
      <c r="H47" s="5" t="n"/>
      <c r="I47" s="5" t="n"/>
      <c r="J47" s="6">
        <f>IF(E47="","",SUM(F47:I47))</f>
        <v/>
      </c>
      <c r="K47" s="6">
        <f>IF(E47="","",J47-E47)</f>
        <v/>
      </c>
      <c r="L47" s="7">
        <f>IF(E47="","",IFERROR(K47/E47,0))</f>
        <v/>
      </c>
      <c r="M47" s="8">
        <f>IF(K47="","",IF(K47=0,"Conforme",IF(K47&gt;0,"Excédent","Manquant")))</f>
        <v/>
      </c>
      <c r="N47" s="9" t="n"/>
      <c r="O47" s="3" t="n"/>
    </row>
    <row r="48">
      <c r="A48" s="3" t="n"/>
      <c r="B48" s="4" t="n"/>
      <c r="C48" s="3" t="n"/>
      <c r="D48" s="3" t="n"/>
      <c r="E48" s="5" t="n"/>
      <c r="F48" s="5" t="n"/>
      <c r="G48" s="5" t="n"/>
      <c r="H48" s="5" t="n"/>
      <c r="I48" s="5" t="n"/>
      <c r="J48" s="10">
        <f>IF(E48="","",SUM(F48:I48))</f>
        <v/>
      </c>
      <c r="K48" s="10">
        <f>IF(E48="","",J48-E48)</f>
        <v/>
      </c>
      <c r="L48" s="11">
        <f>IF(E48="","",IFERROR(K48/E48,0))</f>
        <v/>
      </c>
      <c r="M48" s="12">
        <f>IF(K48="","",IF(K48=0,"Conforme",IF(K48&gt;0,"Excédent","Manquant")))</f>
        <v/>
      </c>
      <c r="N48" s="9" t="n"/>
      <c r="O48" s="3" t="n"/>
    </row>
    <row r="49">
      <c r="A49" s="3" t="n"/>
      <c r="B49" s="4" t="n"/>
      <c r="C49" s="3" t="n"/>
      <c r="D49" s="3" t="n"/>
      <c r="E49" s="5" t="n"/>
      <c r="F49" s="5" t="n"/>
      <c r="G49" s="5" t="n"/>
      <c r="H49" s="5" t="n"/>
      <c r="I49" s="5" t="n"/>
      <c r="J49" s="6">
        <f>IF(E49="","",SUM(F49:I49))</f>
        <v/>
      </c>
      <c r="K49" s="6">
        <f>IF(E49="","",J49-E49)</f>
        <v/>
      </c>
      <c r="L49" s="7">
        <f>IF(E49="","",IFERROR(K49/E49,0))</f>
        <v/>
      </c>
      <c r="M49" s="8">
        <f>IF(K49="","",IF(K49=0,"Conforme",IF(K49&gt;0,"Excédent","Manquant")))</f>
        <v/>
      </c>
      <c r="N49" s="9" t="n"/>
      <c r="O49" s="3" t="n"/>
    </row>
    <row r="50">
      <c r="A50" s="3" t="n"/>
      <c r="B50" s="4" t="n"/>
      <c r="C50" s="3" t="n"/>
      <c r="D50" s="3" t="n"/>
      <c r="E50" s="5" t="n"/>
      <c r="F50" s="5" t="n"/>
      <c r="G50" s="5" t="n"/>
      <c r="H50" s="5" t="n"/>
      <c r="I50" s="5" t="n"/>
      <c r="J50" s="10">
        <f>IF(E50="","",SUM(F50:I50))</f>
        <v/>
      </c>
      <c r="K50" s="10">
        <f>IF(E50="","",J50-E50)</f>
        <v/>
      </c>
      <c r="L50" s="11">
        <f>IF(E50="","",IFERROR(K50/E50,0))</f>
        <v/>
      </c>
      <c r="M50" s="12">
        <f>IF(K50="","",IF(K50=0,"Conforme",IF(K50&gt;0,"Excédent","Manquant")))</f>
        <v/>
      </c>
      <c r="N50" s="9" t="n"/>
      <c r="O50" s="3" t="n"/>
    </row>
    <row r="51">
      <c r="A51" s="3" t="n"/>
      <c r="B51" s="4" t="n"/>
      <c r="C51" s="3" t="n"/>
      <c r="D51" s="3" t="n"/>
      <c r="E51" s="5" t="n"/>
      <c r="F51" s="5" t="n"/>
      <c r="G51" s="5" t="n"/>
      <c r="H51" s="5" t="n"/>
      <c r="I51" s="5" t="n"/>
      <c r="J51" s="6">
        <f>IF(E51="","",SUM(F51:I51))</f>
        <v/>
      </c>
      <c r="K51" s="6">
        <f>IF(E51="","",J51-E51)</f>
        <v/>
      </c>
      <c r="L51" s="7">
        <f>IF(E51="","",IFERROR(K51/E51,0))</f>
        <v/>
      </c>
      <c r="M51" s="8">
        <f>IF(K51="","",IF(K51=0,"Conforme",IF(K51&gt;0,"Excédent","Manquant")))</f>
        <v/>
      </c>
      <c r="N51" s="9" t="n"/>
      <c r="O51" s="3" t="n"/>
    </row>
    <row r="52">
      <c r="A52" s="3" t="n"/>
      <c r="B52" s="4" t="n"/>
      <c r="C52" s="3" t="n"/>
      <c r="D52" s="3" t="n"/>
      <c r="E52" s="5" t="n"/>
      <c r="F52" s="5" t="n"/>
      <c r="G52" s="5" t="n"/>
      <c r="H52" s="5" t="n"/>
      <c r="I52" s="5" t="n"/>
      <c r="J52" s="10">
        <f>IF(E52="","",SUM(F52:I52))</f>
        <v/>
      </c>
      <c r="K52" s="10">
        <f>IF(E52="","",J52-E52)</f>
        <v/>
      </c>
      <c r="L52" s="11">
        <f>IF(E52="","",IFERROR(K52/E52,0))</f>
        <v/>
      </c>
      <c r="M52" s="12">
        <f>IF(K52="","",IF(K52=0,"Conforme",IF(K52&gt;0,"Excédent","Manquant")))</f>
        <v/>
      </c>
      <c r="N52" s="9" t="n"/>
      <c r="O52" s="3" t="n"/>
    </row>
    <row r="53">
      <c r="A53" s="3" t="n"/>
      <c r="B53" s="4" t="n"/>
      <c r="C53" s="3" t="n"/>
      <c r="D53" s="3" t="n"/>
      <c r="E53" s="5" t="n"/>
      <c r="F53" s="5" t="n"/>
      <c r="G53" s="5" t="n"/>
      <c r="H53" s="5" t="n"/>
      <c r="I53" s="5" t="n"/>
      <c r="J53" s="6">
        <f>IF(E53="","",SUM(F53:I53))</f>
        <v/>
      </c>
      <c r="K53" s="6">
        <f>IF(E53="","",J53-E53)</f>
        <v/>
      </c>
      <c r="L53" s="7">
        <f>IF(E53="","",IFERROR(K53/E53,0))</f>
        <v/>
      </c>
      <c r="M53" s="8">
        <f>IF(K53="","",IF(K53=0,"Conforme",IF(K53&gt;0,"Excédent","Manquant")))</f>
        <v/>
      </c>
      <c r="N53" s="9" t="n"/>
      <c r="O53" s="3" t="n"/>
    </row>
    <row r="54">
      <c r="A54" s="3" t="n"/>
      <c r="B54" s="4" t="n"/>
      <c r="C54" s="3" t="n"/>
      <c r="D54" s="3" t="n"/>
      <c r="E54" s="5" t="n"/>
      <c r="F54" s="5" t="n"/>
      <c r="G54" s="5" t="n"/>
      <c r="H54" s="5" t="n"/>
      <c r="I54" s="5" t="n"/>
      <c r="J54" s="10">
        <f>IF(E54="","",SUM(F54:I54))</f>
        <v/>
      </c>
      <c r="K54" s="10">
        <f>IF(E54="","",J54-E54)</f>
        <v/>
      </c>
      <c r="L54" s="11">
        <f>IF(E54="","",IFERROR(K54/E54,0))</f>
        <v/>
      </c>
      <c r="M54" s="12">
        <f>IF(K54="","",IF(K54=0,"Conforme",IF(K54&gt;0,"Excédent","Manquant")))</f>
        <v/>
      </c>
      <c r="N54" s="9" t="n"/>
      <c r="O54" s="3" t="n"/>
    </row>
    <row r="55">
      <c r="A55" s="3" t="n"/>
      <c r="B55" s="4" t="n"/>
      <c r="C55" s="3" t="n"/>
      <c r="D55" s="3" t="n"/>
      <c r="E55" s="5" t="n"/>
      <c r="F55" s="5" t="n"/>
      <c r="G55" s="5" t="n"/>
      <c r="H55" s="5" t="n"/>
      <c r="I55" s="5" t="n"/>
      <c r="J55" s="6">
        <f>IF(E55="","",SUM(F55:I55))</f>
        <v/>
      </c>
      <c r="K55" s="6">
        <f>IF(E55="","",J55-E55)</f>
        <v/>
      </c>
      <c r="L55" s="7">
        <f>IF(E55="","",IFERROR(K55/E55,0))</f>
        <v/>
      </c>
      <c r="M55" s="8">
        <f>IF(K55="","",IF(K55=0,"Conforme",IF(K55&gt;0,"Excédent","Manquant")))</f>
        <v/>
      </c>
      <c r="N55" s="9" t="n"/>
      <c r="O55" s="3" t="n"/>
    </row>
    <row r="56">
      <c r="A56" s="3" t="n"/>
      <c r="B56" s="4" t="n"/>
      <c r="C56" s="3" t="n"/>
      <c r="D56" s="3" t="n"/>
      <c r="E56" s="5" t="n"/>
      <c r="F56" s="5" t="n"/>
      <c r="G56" s="5" t="n"/>
      <c r="H56" s="5" t="n"/>
      <c r="I56" s="5" t="n"/>
      <c r="J56" s="10">
        <f>IF(E56="","",SUM(F56:I56))</f>
        <v/>
      </c>
      <c r="K56" s="10">
        <f>IF(E56="","",J56-E56)</f>
        <v/>
      </c>
      <c r="L56" s="11">
        <f>IF(E56="","",IFERROR(K56/E56,0))</f>
        <v/>
      </c>
      <c r="M56" s="12">
        <f>IF(K56="","",IF(K56=0,"Conforme",IF(K56&gt;0,"Excédent","Manquant")))</f>
        <v/>
      </c>
      <c r="N56" s="9" t="n"/>
      <c r="O56" s="3" t="n"/>
    </row>
    <row r="57">
      <c r="A57" s="3" t="n"/>
      <c r="B57" s="4" t="n"/>
      <c r="C57" s="3" t="n"/>
      <c r="D57" s="3" t="n"/>
      <c r="E57" s="5" t="n"/>
      <c r="F57" s="5" t="n"/>
      <c r="G57" s="5" t="n"/>
      <c r="H57" s="5" t="n"/>
      <c r="I57" s="5" t="n"/>
      <c r="J57" s="6">
        <f>IF(E57="","",SUM(F57:I57))</f>
        <v/>
      </c>
      <c r="K57" s="6">
        <f>IF(E57="","",J57-E57)</f>
        <v/>
      </c>
      <c r="L57" s="7">
        <f>IF(E57="","",IFERROR(K57/E57,0))</f>
        <v/>
      </c>
      <c r="M57" s="8">
        <f>IF(K57="","",IF(K57=0,"Conforme",IF(K57&gt;0,"Excédent","Manquant")))</f>
        <v/>
      </c>
      <c r="N57" s="9" t="n"/>
      <c r="O57" s="3" t="n"/>
    </row>
    <row r="58">
      <c r="A58" s="3" t="n"/>
      <c r="B58" s="4" t="n"/>
      <c r="C58" s="3" t="n"/>
      <c r="D58" s="3" t="n"/>
      <c r="E58" s="5" t="n"/>
      <c r="F58" s="5" t="n"/>
      <c r="G58" s="5" t="n"/>
      <c r="H58" s="5" t="n"/>
      <c r="I58" s="5" t="n"/>
      <c r="J58" s="10">
        <f>IF(E58="","",SUM(F58:I58))</f>
        <v/>
      </c>
      <c r="K58" s="10">
        <f>IF(E58="","",J58-E58)</f>
        <v/>
      </c>
      <c r="L58" s="11">
        <f>IF(E58="","",IFERROR(K58/E58,0))</f>
        <v/>
      </c>
      <c r="M58" s="12">
        <f>IF(K58="","",IF(K58=0,"Conforme",IF(K58&gt;0,"Excédent","Manquant")))</f>
        <v/>
      </c>
      <c r="N58" s="9" t="n"/>
      <c r="O58" s="3" t="n"/>
    </row>
    <row r="59">
      <c r="A59" s="3" t="n"/>
      <c r="B59" s="4" t="n"/>
      <c r="C59" s="3" t="n"/>
      <c r="D59" s="3" t="n"/>
      <c r="E59" s="5" t="n"/>
      <c r="F59" s="5" t="n"/>
      <c r="G59" s="5" t="n"/>
      <c r="H59" s="5" t="n"/>
      <c r="I59" s="5" t="n"/>
      <c r="J59" s="6">
        <f>IF(E59="","",SUM(F59:I59))</f>
        <v/>
      </c>
      <c r="K59" s="6">
        <f>IF(E59="","",J59-E59)</f>
        <v/>
      </c>
      <c r="L59" s="7">
        <f>IF(E59="","",IFERROR(K59/E59,0))</f>
        <v/>
      </c>
      <c r="M59" s="8">
        <f>IF(K59="","",IF(K59=0,"Conforme",IF(K59&gt;0,"Excédent","Manquant")))</f>
        <v/>
      </c>
      <c r="N59" s="9" t="n"/>
      <c r="O59" s="3" t="n"/>
    </row>
    <row r="60">
      <c r="A60" s="3" t="n"/>
      <c r="B60" s="4" t="n"/>
      <c r="C60" s="3" t="n"/>
      <c r="D60" s="3" t="n"/>
      <c r="E60" s="5" t="n"/>
      <c r="F60" s="5" t="n"/>
      <c r="G60" s="5" t="n"/>
      <c r="H60" s="5" t="n"/>
      <c r="I60" s="5" t="n"/>
      <c r="J60" s="10">
        <f>IF(E60="","",SUM(F60:I60))</f>
        <v/>
      </c>
      <c r="K60" s="10">
        <f>IF(E60="","",J60-E60)</f>
        <v/>
      </c>
      <c r="L60" s="11">
        <f>IF(E60="","",IFERROR(K60/E60,0))</f>
        <v/>
      </c>
      <c r="M60" s="12">
        <f>IF(K60="","",IF(K60=0,"Conforme",IF(K60&gt;0,"Excédent","Manquant")))</f>
        <v/>
      </c>
      <c r="N60" s="9" t="n"/>
      <c r="O60" s="3" t="n"/>
    </row>
    <row r="61">
      <c r="A61" s="3" t="n"/>
      <c r="B61" s="4" t="n"/>
      <c r="C61" s="3" t="n"/>
      <c r="D61" s="3" t="n"/>
      <c r="E61" s="5" t="n"/>
      <c r="F61" s="5" t="n"/>
      <c r="G61" s="5" t="n"/>
      <c r="H61" s="5" t="n"/>
      <c r="I61" s="5" t="n"/>
      <c r="J61" s="6">
        <f>IF(E61="","",SUM(F61:I61))</f>
        <v/>
      </c>
      <c r="K61" s="6">
        <f>IF(E61="","",J61-E61)</f>
        <v/>
      </c>
      <c r="L61" s="7">
        <f>IF(E61="","",IFERROR(K61/E61,0))</f>
        <v/>
      </c>
      <c r="M61" s="8">
        <f>IF(K61="","",IF(K61=0,"Conforme",IF(K61&gt;0,"Excédent","Manquant")))</f>
        <v/>
      </c>
      <c r="N61" s="9" t="n"/>
      <c r="O61" s="3" t="n"/>
    </row>
    <row r="62">
      <c r="A62" s="3" t="n"/>
      <c r="B62" s="4" t="n"/>
      <c r="C62" s="3" t="n"/>
      <c r="D62" s="3" t="n"/>
      <c r="E62" s="5" t="n"/>
      <c r="F62" s="5" t="n"/>
      <c r="G62" s="5" t="n"/>
      <c r="H62" s="5" t="n"/>
      <c r="I62" s="5" t="n"/>
      <c r="J62" s="10">
        <f>IF(E62="","",SUM(F62:I62))</f>
        <v/>
      </c>
      <c r="K62" s="10">
        <f>IF(E62="","",J62-E62)</f>
        <v/>
      </c>
      <c r="L62" s="11">
        <f>IF(E62="","",IFERROR(K62/E62,0))</f>
        <v/>
      </c>
      <c r="M62" s="12">
        <f>IF(K62="","",IF(K62=0,"Conforme",IF(K62&gt;0,"Excédent","Manquant")))</f>
        <v/>
      </c>
      <c r="N62" s="9" t="n"/>
      <c r="O62" s="3" t="n"/>
    </row>
    <row r="63">
      <c r="A63" s="3" t="n"/>
      <c r="B63" s="4" t="n"/>
      <c r="C63" s="3" t="n"/>
      <c r="D63" s="3" t="n"/>
      <c r="E63" s="5" t="n"/>
      <c r="F63" s="5" t="n"/>
      <c r="G63" s="5" t="n"/>
      <c r="H63" s="5" t="n"/>
      <c r="I63" s="5" t="n"/>
      <c r="J63" s="6">
        <f>IF(E63="","",SUM(F63:I63))</f>
        <v/>
      </c>
      <c r="K63" s="6">
        <f>IF(E63="","",J63-E63)</f>
        <v/>
      </c>
      <c r="L63" s="7">
        <f>IF(E63="","",IFERROR(K63/E63,0))</f>
        <v/>
      </c>
      <c r="M63" s="8">
        <f>IF(K63="","",IF(K63=0,"Conforme",IF(K63&gt;0,"Excédent","Manquant")))</f>
        <v/>
      </c>
      <c r="N63" s="9" t="n"/>
      <c r="O63" s="3" t="n"/>
    </row>
    <row r="64">
      <c r="A64" s="3" t="n"/>
      <c r="B64" s="4" t="n"/>
      <c r="C64" s="3" t="n"/>
      <c r="D64" s="3" t="n"/>
      <c r="E64" s="5" t="n"/>
      <c r="F64" s="5" t="n"/>
      <c r="G64" s="5" t="n"/>
      <c r="H64" s="5" t="n"/>
      <c r="I64" s="5" t="n"/>
      <c r="J64" s="10">
        <f>IF(E64="","",SUM(F64:I64))</f>
        <v/>
      </c>
      <c r="K64" s="10">
        <f>IF(E64="","",J64-E64)</f>
        <v/>
      </c>
      <c r="L64" s="11">
        <f>IF(E64="","",IFERROR(K64/E64,0))</f>
        <v/>
      </c>
      <c r="M64" s="12">
        <f>IF(K64="","",IF(K64=0,"Conforme",IF(K64&gt;0,"Excédent","Manquant")))</f>
        <v/>
      </c>
      <c r="N64" s="9" t="n"/>
      <c r="O64" s="3" t="n"/>
    </row>
    <row r="65">
      <c r="A65" s="3" t="n"/>
      <c r="B65" s="4" t="n"/>
      <c r="C65" s="3" t="n"/>
      <c r="D65" s="3" t="n"/>
      <c r="E65" s="5" t="n"/>
      <c r="F65" s="5" t="n"/>
      <c r="G65" s="5" t="n"/>
      <c r="H65" s="5" t="n"/>
      <c r="I65" s="5" t="n"/>
      <c r="J65" s="6">
        <f>IF(E65="","",SUM(F65:I65))</f>
        <v/>
      </c>
      <c r="K65" s="6">
        <f>IF(E65="","",J65-E65)</f>
        <v/>
      </c>
      <c r="L65" s="7">
        <f>IF(E65="","",IFERROR(K65/E65,0))</f>
        <v/>
      </c>
      <c r="M65" s="8">
        <f>IF(K65="","",IF(K65=0,"Conforme",IF(K65&gt;0,"Excédent","Manquant")))</f>
        <v/>
      </c>
      <c r="N65" s="9" t="n"/>
      <c r="O65" s="3" t="n"/>
    </row>
    <row r="66">
      <c r="A66" s="3" t="n"/>
      <c r="B66" s="4" t="n"/>
      <c r="C66" s="3" t="n"/>
      <c r="D66" s="3" t="n"/>
      <c r="E66" s="5" t="n"/>
      <c r="F66" s="5" t="n"/>
      <c r="G66" s="5" t="n"/>
      <c r="H66" s="5" t="n"/>
      <c r="I66" s="5" t="n"/>
      <c r="J66" s="10">
        <f>IF(E66="","",SUM(F66:I66))</f>
        <v/>
      </c>
      <c r="K66" s="10">
        <f>IF(E66="","",J66-E66)</f>
        <v/>
      </c>
      <c r="L66" s="11">
        <f>IF(E66="","",IFERROR(K66/E66,0))</f>
        <v/>
      </c>
      <c r="M66" s="12">
        <f>IF(K66="","",IF(K66=0,"Conforme",IF(K66&gt;0,"Excédent","Manquant")))</f>
        <v/>
      </c>
      <c r="N66" s="9" t="n"/>
      <c r="O66" s="3" t="n"/>
    </row>
    <row r="67">
      <c r="A67" s="3" t="n"/>
      <c r="B67" s="4" t="n"/>
      <c r="C67" s="3" t="n"/>
      <c r="D67" s="3" t="n"/>
      <c r="E67" s="5" t="n"/>
      <c r="F67" s="5" t="n"/>
      <c r="G67" s="5" t="n"/>
      <c r="H67" s="5" t="n"/>
      <c r="I67" s="5" t="n"/>
      <c r="J67" s="6">
        <f>IF(E67="","",SUM(F67:I67))</f>
        <v/>
      </c>
      <c r="K67" s="6">
        <f>IF(E67="","",J67-E67)</f>
        <v/>
      </c>
      <c r="L67" s="7">
        <f>IF(E67="","",IFERROR(K67/E67,0))</f>
        <v/>
      </c>
      <c r="M67" s="8">
        <f>IF(K67="","",IF(K67=0,"Conforme",IF(K67&gt;0,"Excédent","Manquant")))</f>
        <v/>
      </c>
      <c r="N67" s="9" t="n"/>
      <c r="O67" s="3" t="n"/>
    </row>
    <row r="68">
      <c r="A68" s="3" t="n"/>
      <c r="B68" s="4" t="n"/>
      <c r="C68" s="3" t="n"/>
      <c r="D68" s="3" t="n"/>
      <c r="E68" s="5" t="n"/>
      <c r="F68" s="5" t="n"/>
      <c r="G68" s="5" t="n"/>
      <c r="H68" s="5" t="n"/>
      <c r="I68" s="5" t="n"/>
      <c r="J68" s="10">
        <f>IF(E68="","",SUM(F68:I68))</f>
        <v/>
      </c>
      <c r="K68" s="10">
        <f>IF(E68="","",J68-E68)</f>
        <v/>
      </c>
      <c r="L68" s="11">
        <f>IF(E68="","",IFERROR(K68/E68,0))</f>
        <v/>
      </c>
      <c r="M68" s="12">
        <f>IF(K68="","",IF(K68=0,"Conforme",IF(K68&gt;0,"Excédent","Manquant")))</f>
        <v/>
      </c>
      <c r="N68" s="9" t="n"/>
      <c r="O68" s="3" t="n"/>
    </row>
    <row r="69">
      <c r="A69" s="3" t="n"/>
      <c r="B69" s="4" t="n"/>
      <c r="C69" s="3" t="n"/>
      <c r="D69" s="3" t="n"/>
      <c r="E69" s="5" t="n"/>
      <c r="F69" s="5" t="n"/>
      <c r="G69" s="5" t="n"/>
      <c r="H69" s="5" t="n"/>
      <c r="I69" s="5" t="n"/>
      <c r="J69" s="6">
        <f>IF(E69="","",SUM(F69:I69))</f>
        <v/>
      </c>
      <c r="K69" s="6">
        <f>IF(E69="","",J69-E69)</f>
        <v/>
      </c>
      <c r="L69" s="7">
        <f>IF(E69="","",IFERROR(K69/E69,0))</f>
        <v/>
      </c>
      <c r="M69" s="8">
        <f>IF(K69="","",IF(K69=0,"Conforme",IF(K69&gt;0,"Excédent","Manquant")))</f>
        <v/>
      </c>
      <c r="N69" s="9" t="n"/>
      <c r="O69" s="3" t="n"/>
    </row>
    <row r="70">
      <c r="A70" s="3" t="n"/>
      <c r="B70" s="4" t="n"/>
      <c r="C70" s="3" t="n"/>
      <c r="D70" s="3" t="n"/>
      <c r="E70" s="5" t="n"/>
      <c r="F70" s="5" t="n"/>
      <c r="G70" s="5" t="n"/>
      <c r="H70" s="5" t="n"/>
      <c r="I70" s="5" t="n"/>
      <c r="J70" s="10">
        <f>IF(E70="","",SUM(F70:I70))</f>
        <v/>
      </c>
      <c r="K70" s="10">
        <f>IF(E70="","",J70-E70)</f>
        <v/>
      </c>
      <c r="L70" s="11">
        <f>IF(E70="","",IFERROR(K70/E70,0))</f>
        <v/>
      </c>
      <c r="M70" s="12">
        <f>IF(K70="","",IF(K70=0,"Conforme",IF(K70&gt;0,"Excédent","Manquant")))</f>
        <v/>
      </c>
      <c r="N70" s="9" t="n"/>
      <c r="O70" s="3" t="n"/>
    </row>
    <row r="71">
      <c r="A71" s="3" t="n"/>
      <c r="B71" s="4" t="n"/>
      <c r="C71" s="3" t="n"/>
      <c r="D71" s="3" t="n"/>
      <c r="E71" s="5" t="n"/>
      <c r="F71" s="5" t="n"/>
      <c r="G71" s="5" t="n"/>
      <c r="H71" s="5" t="n"/>
      <c r="I71" s="5" t="n"/>
      <c r="J71" s="6">
        <f>IF(E71="","",SUM(F71:I71))</f>
        <v/>
      </c>
      <c r="K71" s="6">
        <f>IF(E71="","",J71-E71)</f>
        <v/>
      </c>
      <c r="L71" s="7">
        <f>IF(E71="","",IFERROR(K71/E71,0))</f>
        <v/>
      </c>
      <c r="M71" s="8">
        <f>IF(K71="","",IF(K71=0,"Conforme",IF(K71&gt;0,"Excédent","Manquant")))</f>
        <v/>
      </c>
      <c r="N71" s="9" t="n"/>
      <c r="O71" s="3" t="n"/>
    </row>
    <row r="72">
      <c r="A72" s="3" t="n"/>
      <c r="B72" s="4" t="n"/>
      <c r="C72" s="3" t="n"/>
      <c r="D72" s="3" t="n"/>
      <c r="E72" s="5" t="n"/>
      <c r="F72" s="5" t="n"/>
      <c r="G72" s="5" t="n"/>
      <c r="H72" s="5" t="n"/>
      <c r="I72" s="5" t="n"/>
      <c r="J72" s="10">
        <f>IF(E72="","",SUM(F72:I72))</f>
        <v/>
      </c>
      <c r="K72" s="10">
        <f>IF(E72="","",J72-E72)</f>
        <v/>
      </c>
      <c r="L72" s="11">
        <f>IF(E72="","",IFERROR(K72/E72,0))</f>
        <v/>
      </c>
      <c r="M72" s="12">
        <f>IF(K72="","",IF(K72=0,"Conforme",IF(K72&gt;0,"Excédent","Manquant")))</f>
        <v/>
      </c>
      <c r="N72" s="9" t="n"/>
      <c r="O72" s="3" t="n"/>
    </row>
    <row r="73">
      <c r="A73" s="3" t="n"/>
      <c r="B73" s="4" t="n"/>
      <c r="C73" s="3" t="n"/>
      <c r="D73" s="3" t="n"/>
      <c r="E73" s="5" t="n"/>
      <c r="F73" s="5" t="n"/>
      <c r="G73" s="5" t="n"/>
      <c r="H73" s="5" t="n"/>
      <c r="I73" s="5" t="n"/>
      <c r="J73" s="6">
        <f>IF(E73="","",SUM(F73:I73))</f>
        <v/>
      </c>
      <c r="K73" s="6">
        <f>IF(E73="","",J73-E73)</f>
        <v/>
      </c>
      <c r="L73" s="7">
        <f>IF(E73="","",IFERROR(K73/E73,0))</f>
        <v/>
      </c>
      <c r="M73" s="8">
        <f>IF(K73="","",IF(K73=0,"Conforme",IF(K73&gt;0,"Excédent","Manquant")))</f>
        <v/>
      </c>
      <c r="N73" s="9" t="n"/>
      <c r="O73" s="3" t="n"/>
    </row>
    <row r="74">
      <c r="A74" s="3" t="n"/>
      <c r="B74" s="4" t="n"/>
      <c r="C74" s="3" t="n"/>
      <c r="D74" s="3" t="n"/>
      <c r="E74" s="5" t="n"/>
      <c r="F74" s="5" t="n"/>
      <c r="G74" s="5" t="n"/>
      <c r="H74" s="5" t="n"/>
      <c r="I74" s="5" t="n"/>
      <c r="J74" s="10">
        <f>IF(E74="","",SUM(F74:I74))</f>
        <v/>
      </c>
      <c r="K74" s="10">
        <f>IF(E74="","",J74-E74)</f>
        <v/>
      </c>
      <c r="L74" s="11">
        <f>IF(E74="","",IFERROR(K74/E74,0))</f>
        <v/>
      </c>
      <c r="M74" s="12">
        <f>IF(K74="","",IF(K74=0,"Conforme",IF(K74&gt;0,"Excédent","Manquant")))</f>
        <v/>
      </c>
      <c r="N74" s="9" t="n"/>
      <c r="O74" s="3" t="n"/>
    </row>
    <row r="75">
      <c r="A75" s="3" t="n"/>
      <c r="B75" s="4" t="n"/>
      <c r="C75" s="3" t="n"/>
      <c r="D75" s="3" t="n"/>
      <c r="E75" s="5" t="n"/>
      <c r="F75" s="5" t="n"/>
      <c r="G75" s="5" t="n"/>
      <c r="H75" s="5" t="n"/>
      <c r="I75" s="5" t="n"/>
      <c r="J75" s="6">
        <f>IF(E75="","",SUM(F75:I75))</f>
        <v/>
      </c>
      <c r="K75" s="6">
        <f>IF(E75="","",J75-E75)</f>
        <v/>
      </c>
      <c r="L75" s="7">
        <f>IF(E75="","",IFERROR(K75/E75,0))</f>
        <v/>
      </c>
      <c r="M75" s="8">
        <f>IF(K75="","",IF(K75=0,"Conforme",IF(K75&gt;0,"Excédent","Manquant")))</f>
        <v/>
      </c>
      <c r="N75" s="9" t="n"/>
      <c r="O75" s="3" t="n"/>
    </row>
    <row r="76">
      <c r="A76" s="3" t="n"/>
      <c r="B76" s="4" t="n"/>
      <c r="C76" s="3" t="n"/>
      <c r="D76" s="3" t="n"/>
      <c r="E76" s="5" t="n"/>
      <c r="F76" s="5" t="n"/>
      <c r="G76" s="5" t="n"/>
      <c r="H76" s="5" t="n"/>
      <c r="I76" s="5" t="n"/>
      <c r="J76" s="10">
        <f>IF(E76="","",SUM(F76:I76))</f>
        <v/>
      </c>
      <c r="K76" s="10">
        <f>IF(E76="","",J76-E76)</f>
        <v/>
      </c>
      <c r="L76" s="11">
        <f>IF(E76="","",IFERROR(K76/E76,0))</f>
        <v/>
      </c>
      <c r="M76" s="12">
        <f>IF(K76="","",IF(K76=0,"Conforme",IF(K76&gt;0,"Excédent","Manquant")))</f>
        <v/>
      </c>
      <c r="N76" s="9" t="n"/>
      <c r="O76" s="3" t="n"/>
    </row>
    <row r="77">
      <c r="A77" s="3" t="n"/>
      <c r="B77" s="4" t="n"/>
      <c r="C77" s="3" t="n"/>
      <c r="D77" s="3" t="n"/>
      <c r="E77" s="5" t="n"/>
      <c r="F77" s="5" t="n"/>
      <c r="G77" s="5" t="n"/>
      <c r="H77" s="5" t="n"/>
      <c r="I77" s="5" t="n"/>
      <c r="J77" s="6">
        <f>IF(E77="","",SUM(F77:I77))</f>
        <v/>
      </c>
      <c r="K77" s="6">
        <f>IF(E77="","",J77-E77)</f>
        <v/>
      </c>
      <c r="L77" s="7">
        <f>IF(E77="","",IFERROR(K77/E77,0))</f>
        <v/>
      </c>
      <c r="M77" s="8">
        <f>IF(K77="","",IF(K77=0,"Conforme",IF(K77&gt;0,"Excédent","Manquant")))</f>
        <v/>
      </c>
      <c r="N77" s="9" t="n"/>
      <c r="O77" s="3" t="n"/>
    </row>
    <row r="78">
      <c r="A78" s="3" t="n"/>
      <c r="B78" s="4" t="n"/>
      <c r="C78" s="3" t="n"/>
      <c r="D78" s="3" t="n"/>
      <c r="E78" s="5" t="n"/>
      <c r="F78" s="5" t="n"/>
      <c r="G78" s="5" t="n"/>
      <c r="H78" s="5" t="n"/>
      <c r="I78" s="5" t="n"/>
      <c r="J78" s="10">
        <f>IF(E78="","",SUM(F78:I78))</f>
        <v/>
      </c>
      <c r="K78" s="10">
        <f>IF(E78="","",J78-E78)</f>
        <v/>
      </c>
      <c r="L78" s="11">
        <f>IF(E78="","",IFERROR(K78/E78,0))</f>
        <v/>
      </c>
      <c r="M78" s="12">
        <f>IF(K78="","",IF(K78=0,"Conforme",IF(K78&gt;0,"Excédent","Manquant")))</f>
        <v/>
      </c>
      <c r="N78" s="9" t="n"/>
      <c r="O78" s="3" t="n"/>
    </row>
    <row r="79">
      <c r="A79" s="3" t="n"/>
      <c r="B79" s="4" t="n"/>
      <c r="C79" s="3" t="n"/>
      <c r="D79" s="3" t="n"/>
      <c r="E79" s="5" t="n"/>
      <c r="F79" s="5" t="n"/>
      <c r="G79" s="5" t="n"/>
      <c r="H79" s="5" t="n"/>
      <c r="I79" s="5" t="n"/>
      <c r="J79" s="6">
        <f>IF(E79="","",SUM(F79:I79))</f>
        <v/>
      </c>
      <c r="K79" s="6">
        <f>IF(E79="","",J79-E79)</f>
        <v/>
      </c>
      <c r="L79" s="7">
        <f>IF(E79="","",IFERROR(K79/E79,0))</f>
        <v/>
      </c>
      <c r="M79" s="8">
        <f>IF(K79="","",IF(K79=0,"Conforme",IF(K79&gt;0,"Excédent","Manquant")))</f>
        <v/>
      </c>
      <c r="N79" s="9" t="n"/>
      <c r="O79" s="3" t="n"/>
    </row>
    <row r="80">
      <c r="A80" s="3" t="n"/>
      <c r="B80" s="4" t="n"/>
      <c r="C80" s="3" t="n"/>
      <c r="D80" s="3" t="n"/>
      <c r="E80" s="5" t="n"/>
      <c r="F80" s="5" t="n"/>
      <c r="G80" s="5" t="n"/>
      <c r="H80" s="5" t="n"/>
      <c r="I80" s="5" t="n"/>
      <c r="J80" s="10">
        <f>IF(E80="","",SUM(F80:I80))</f>
        <v/>
      </c>
      <c r="K80" s="10">
        <f>IF(E80="","",J80-E80)</f>
        <v/>
      </c>
      <c r="L80" s="11">
        <f>IF(E80="","",IFERROR(K80/E80,0))</f>
        <v/>
      </c>
      <c r="M80" s="12">
        <f>IF(K80="","",IF(K80=0,"Conforme",IF(K80&gt;0,"Excédent","Manquant")))</f>
        <v/>
      </c>
      <c r="N80" s="9" t="n"/>
      <c r="O80" s="3" t="n"/>
    </row>
    <row r="81">
      <c r="A81" s="3" t="n"/>
      <c r="B81" s="4" t="n"/>
      <c r="C81" s="3" t="n"/>
      <c r="D81" s="3" t="n"/>
      <c r="E81" s="5" t="n"/>
      <c r="F81" s="5" t="n"/>
      <c r="G81" s="5" t="n"/>
      <c r="H81" s="5" t="n"/>
      <c r="I81" s="5" t="n"/>
      <c r="J81" s="6">
        <f>IF(E81="","",SUM(F81:I81))</f>
        <v/>
      </c>
      <c r="K81" s="6">
        <f>IF(E81="","",J81-E81)</f>
        <v/>
      </c>
      <c r="L81" s="7">
        <f>IF(E81="","",IFERROR(K81/E81,0))</f>
        <v/>
      </c>
      <c r="M81" s="8">
        <f>IF(K81="","",IF(K81=0,"Conforme",IF(K81&gt;0,"Excédent","Manquant")))</f>
        <v/>
      </c>
      <c r="N81" s="9" t="n"/>
      <c r="O81" s="3" t="n"/>
    </row>
    <row r="82">
      <c r="A82" s="3" t="n"/>
      <c r="B82" s="4" t="n"/>
      <c r="C82" s="3" t="n"/>
      <c r="D82" s="3" t="n"/>
      <c r="E82" s="5" t="n"/>
      <c r="F82" s="5" t="n"/>
      <c r="G82" s="5" t="n"/>
      <c r="H82" s="5" t="n"/>
      <c r="I82" s="5" t="n"/>
      <c r="J82" s="10">
        <f>IF(E82="","",SUM(F82:I82))</f>
        <v/>
      </c>
      <c r="K82" s="10">
        <f>IF(E82="","",J82-E82)</f>
        <v/>
      </c>
      <c r="L82" s="11">
        <f>IF(E82="","",IFERROR(K82/E82,0))</f>
        <v/>
      </c>
      <c r="M82" s="12">
        <f>IF(K82="","",IF(K82=0,"Conforme",IF(K82&gt;0,"Excédent","Manquant")))</f>
        <v/>
      </c>
      <c r="N82" s="9" t="n"/>
      <c r="O82" s="3" t="n"/>
    </row>
    <row r="83">
      <c r="A83" s="3" t="n"/>
      <c r="B83" s="4" t="n"/>
      <c r="C83" s="3" t="n"/>
      <c r="D83" s="3" t="n"/>
      <c r="E83" s="5" t="n"/>
      <c r="F83" s="5" t="n"/>
      <c r="G83" s="5" t="n"/>
      <c r="H83" s="5" t="n"/>
      <c r="I83" s="5" t="n"/>
      <c r="J83" s="6">
        <f>IF(E83="","",SUM(F83:I83))</f>
        <v/>
      </c>
      <c r="K83" s="6">
        <f>IF(E83="","",J83-E83)</f>
        <v/>
      </c>
      <c r="L83" s="7">
        <f>IF(E83="","",IFERROR(K83/E83,0))</f>
        <v/>
      </c>
      <c r="M83" s="8">
        <f>IF(K83="","",IF(K83=0,"Conforme",IF(K83&gt;0,"Excédent","Manquant")))</f>
        <v/>
      </c>
      <c r="N83" s="9" t="n"/>
      <c r="O83" s="3" t="n"/>
    </row>
    <row r="84">
      <c r="A84" s="3" t="n"/>
      <c r="B84" s="4" t="n"/>
      <c r="C84" s="3" t="n"/>
      <c r="D84" s="3" t="n"/>
      <c r="E84" s="5" t="n"/>
      <c r="F84" s="5" t="n"/>
      <c r="G84" s="5" t="n"/>
      <c r="H84" s="5" t="n"/>
      <c r="I84" s="5" t="n"/>
      <c r="J84" s="10">
        <f>IF(E84="","",SUM(F84:I84))</f>
        <v/>
      </c>
      <c r="K84" s="10">
        <f>IF(E84="","",J84-E84)</f>
        <v/>
      </c>
      <c r="L84" s="11">
        <f>IF(E84="","",IFERROR(K84/E84,0))</f>
        <v/>
      </c>
      <c r="M84" s="12">
        <f>IF(K84="","",IF(K84=0,"Conforme",IF(K84&gt;0,"Excédent","Manquant")))</f>
        <v/>
      </c>
      <c r="N84" s="9" t="n"/>
      <c r="O84" s="3" t="n"/>
    </row>
    <row r="85">
      <c r="A85" s="3" t="n"/>
      <c r="B85" s="4" t="n"/>
      <c r="C85" s="3" t="n"/>
      <c r="D85" s="3" t="n"/>
      <c r="E85" s="5" t="n"/>
      <c r="F85" s="5" t="n"/>
      <c r="G85" s="5" t="n"/>
      <c r="H85" s="5" t="n"/>
      <c r="I85" s="5" t="n"/>
      <c r="J85" s="6">
        <f>IF(E85="","",SUM(F85:I85))</f>
        <v/>
      </c>
      <c r="K85" s="6">
        <f>IF(E85="","",J85-E85)</f>
        <v/>
      </c>
      <c r="L85" s="7">
        <f>IF(E85="","",IFERROR(K85/E85,0))</f>
        <v/>
      </c>
      <c r="M85" s="8">
        <f>IF(K85="","",IF(K85=0,"Conforme",IF(K85&gt;0,"Excédent","Manquant")))</f>
        <v/>
      </c>
      <c r="N85" s="9" t="n"/>
      <c r="O85" s="3" t="n"/>
    </row>
    <row r="86">
      <c r="A86" s="3" t="n"/>
      <c r="B86" s="4" t="n"/>
      <c r="C86" s="3" t="n"/>
      <c r="D86" s="3" t="n"/>
      <c r="E86" s="5" t="n"/>
      <c r="F86" s="5" t="n"/>
      <c r="G86" s="5" t="n"/>
      <c r="H86" s="5" t="n"/>
      <c r="I86" s="5" t="n"/>
      <c r="J86" s="10">
        <f>IF(E86="","",SUM(F86:I86))</f>
        <v/>
      </c>
      <c r="K86" s="10">
        <f>IF(E86="","",J86-E86)</f>
        <v/>
      </c>
      <c r="L86" s="11">
        <f>IF(E86="","",IFERROR(K86/E86,0))</f>
        <v/>
      </c>
      <c r="M86" s="12">
        <f>IF(K86="","",IF(K86=0,"Conforme",IF(K86&gt;0,"Excédent","Manquant")))</f>
        <v/>
      </c>
      <c r="N86" s="9" t="n"/>
      <c r="O86" s="3" t="n"/>
    </row>
    <row r="87">
      <c r="A87" s="3" t="n"/>
      <c r="B87" s="4" t="n"/>
      <c r="C87" s="3" t="n"/>
      <c r="D87" s="3" t="n"/>
      <c r="E87" s="5" t="n"/>
      <c r="F87" s="5" t="n"/>
      <c r="G87" s="5" t="n"/>
      <c r="H87" s="5" t="n"/>
      <c r="I87" s="5" t="n"/>
      <c r="J87" s="6">
        <f>IF(E87="","",SUM(F87:I87))</f>
        <v/>
      </c>
      <c r="K87" s="6">
        <f>IF(E87="","",J87-E87)</f>
        <v/>
      </c>
      <c r="L87" s="7">
        <f>IF(E87="","",IFERROR(K87/E87,0))</f>
        <v/>
      </c>
      <c r="M87" s="8">
        <f>IF(K87="","",IF(K87=0,"Conforme",IF(K87&gt;0,"Excédent","Manquant")))</f>
        <v/>
      </c>
      <c r="N87" s="9" t="n"/>
      <c r="O87" s="3" t="n"/>
    </row>
    <row r="88">
      <c r="A88" s="3" t="n"/>
      <c r="B88" s="4" t="n"/>
      <c r="C88" s="3" t="n"/>
      <c r="D88" s="3" t="n"/>
      <c r="E88" s="5" t="n"/>
      <c r="F88" s="5" t="n"/>
      <c r="G88" s="5" t="n"/>
      <c r="H88" s="5" t="n"/>
      <c r="I88" s="5" t="n"/>
      <c r="J88" s="10">
        <f>IF(E88="","",SUM(F88:I88))</f>
        <v/>
      </c>
      <c r="K88" s="10">
        <f>IF(E88="","",J88-E88)</f>
        <v/>
      </c>
      <c r="L88" s="11">
        <f>IF(E88="","",IFERROR(K88/E88,0))</f>
        <v/>
      </c>
      <c r="M88" s="12">
        <f>IF(K88="","",IF(K88=0,"Conforme",IF(K88&gt;0,"Excédent","Manquant")))</f>
        <v/>
      </c>
      <c r="N88" s="9" t="n"/>
      <c r="O88" s="3" t="n"/>
    </row>
    <row r="89">
      <c r="A89" s="3" t="n"/>
      <c r="B89" s="4" t="n"/>
      <c r="C89" s="3" t="n"/>
      <c r="D89" s="3" t="n"/>
      <c r="E89" s="5" t="n"/>
      <c r="F89" s="5" t="n"/>
      <c r="G89" s="5" t="n"/>
      <c r="H89" s="5" t="n"/>
      <c r="I89" s="5" t="n"/>
      <c r="J89" s="6">
        <f>IF(E89="","",SUM(F89:I89))</f>
        <v/>
      </c>
      <c r="K89" s="6">
        <f>IF(E89="","",J89-E89)</f>
        <v/>
      </c>
      <c r="L89" s="7">
        <f>IF(E89="","",IFERROR(K89/E89,0))</f>
        <v/>
      </c>
      <c r="M89" s="8">
        <f>IF(K89="","",IF(K89=0,"Conforme",IF(K89&gt;0,"Excédent","Manquant")))</f>
        <v/>
      </c>
      <c r="N89" s="9" t="n"/>
      <c r="O89" s="3" t="n"/>
    </row>
    <row r="90">
      <c r="A90" s="3" t="n"/>
      <c r="B90" s="4" t="n"/>
      <c r="C90" s="3" t="n"/>
      <c r="D90" s="3" t="n"/>
      <c r="E90" s="5" t="n"/>
      <c r="F90" s="5" t="n"/>
      <c r="G90" s="5" t="n"/>
      <c r="H90" s="5" t="n"/>
      <c r="I90" s="5" t="n"/>
      <c r="J90" s="10">
        <f>IF(E90="","",SUM(F90:I90))</f>
        <v/>
      </c>
      <c r="K90" s="10">
        <f>IF(E90="","",J90-E90)</f>
        <v/>
      </c>
      <c r="L90" s="11">
        <f>IF(E90="","",IFERROR(K90/E90,0))</f>
        <v/>
      </c>
      <c r="M90" s="12">
        <f>IF(K90="","",IF(K90=0,"Conforme",IF(K90&gt;0,"Excédent","Manquant")))</f>
        <v/>
      </c>
      <c r="N90" s="9" t="n"/>
      <c r="O90" s="3" t="n"/>
    </row>
    <row r="91">
      <c r="A91" s="3" t="n"/>
      <c r="B91" s="4" t="n"/>
      <c r="C91" s="3" t="n"/>
      <c r="D91" s="3" t="n"/>
      <c r="E91" s="5" t="n"/>
      <c r="F91" s="5" t="n"/>
      <c r="G91" s="5" t="n"/>
      <c r="H91" s="5" t="n"/>
      <c r="I91" s="5" t="n"/>
      <c r="J91" s="6">
        <f>IF(E91="","",SUM(F91:I91))</f>
        <v/>
      </c>
      <c r="K91" s="6">
        <f>IF(E91="","",J91-E91)</f>
        <v/>
      </c>
      <c r="L91" s="7">
        <f>IF(E91="","",IFERROR(K91/E91,0))</f>
        <v/>
      </c>
      <c r="M91" s="8">
        <f>IF(K91="","",IF(K91=0,"Conforme",IF(K91&gt;0,"Excédent","Manquant")))</f>
        <v/>
      </c>
      <c r="N91" s="9" t="n"/>
      <c r="O91" s="3" t="n"/>
    </row>
    <row r="92">
      <c r="A92" s="3" t="n"/>
      <c r="B92" s="4" t="n"/>
      <c r="C92" s="3" t="n"/>
      <c r="D92" s="3" t="n"/>
      <c r="E92" s="5" t="n"/>
      <c r="F92" s="5" t="n"/>
      <c r="G92" s="5" t="n"/>
      <c r="H92" s="5" t="n"/>
      <c r="I92" s="5" t="n"/>
      <c r="J92" s="10">
        <f>IF(E92="","",SUM(F92:I92))</f>
        <v/>
      </c>
      <c r="K92" s="10">
        <f>IF(E92="","",J92-E92)</f>
        <v/>
      </c>
      <c r="L92" s="11">
        <f>IF(E92="","",IFERROR(K92/E92,0))</f>
        <v/>
      </c>
      <c r="M92" s="12">
        <f>IF(K92="","",IF(K92=0,"Conforme",IF(K92&gt;0,"Excédent","Manquant")))</f>
        <v/>
      </c>
      <c r="N92" s="9" t="n"/>
      <c r="O92" s="3" t="n"/>
    </row>
    <row r="93">
      <c r="A93" s="3" t="n"/>
      <c r="B93" s="4" t="n"/>
      <c r="C93" s="3" t="n"/>
      <c r="D93" s="3" t="n"/>
      <c r="E93" s="5" t="n"/>
      <c r="F93" s="5" t="n"/>
      <c r="G93" s="5" t="n"/>
      <c r="H93" s="5" t="n"/>
      <c r="I93" s="5" t="n"/>
      <c r="J93" s="6">
        <f>IF(E93="","",SUM(F93:I93))</f>
        <v/>
      </c>
      <c r="K93" s="6">
        <f>IF(E93="","",J93-E93)</f>
        <v/>
      </c>
      <c r="L93" s="7">
        <f>IF(E93="","",IFERROR(K93/E93,0))</f>
        <v/>
      </c>
      <c r="M93" s="8">
        <f>IF(K93="","",IF(K93=0,"Conforme",IF(K93&gt;0,"Excédent","Manquant")))</f>
        <v/>
      </c>
      <c r="N93" s="9" t="n"/>
      <c r="O93" s="3" t="n"/>
    </row>
    <row r="94">
      <c r="A94" s="3" t="n"/>
      <c r="B94" s="4" t="n"/>
      <c r="C94" s="3" t="n"/>
      <c r="D94" s="3" t="n"/>
      <c r="E94" s="5" t="n"/>
      <c r="F94" s="5" t="n"/>
      <c r="G94" s="5" t="n"/>
      <c r="H94" s="5" t="n"/>
      <c r="I94" s="5" t="n"/>
      <c r="J94" s="10">
        <f>IF(E94="","",SUM(F94:I94))</f>
        <v/>
      </c>
      <c r="K94" s="10">
        <f>IF(E94="","",J94-E94)</f>
        <v/>
      </c>
      <c r="L94" s="11">
        <f>IF(E94="","",IFERROR(K94/E94,0))</f>
        <v/>
      </c>
      <c r="M94" s="12">
        <f>IF(K94="","",IF(K94=0,"Conforme",IF(K94&gt;0,"Excédent","Manquant")))</f>
        <v/>
      </c>
      <c r="N94" s="9" t="n"/>
      <c r="O94" s="3" t="n"/>
    </row>
    <row r="95">
      <c r="A95" s="3" t="n"/>
      <c r="B95" s="4" t="n"/>
      <c r="C95" s="3" t="n"/>
      <c r="D95" s="3" t="n"/>
      <c r="E95" s="5" t="n"/>
      <c r="F95" s="5" t="n"/>
      <c r="G95" s="5" t="n"/>
      <c r="H95" s="5" t="n"/>
      <c r="I95" s="5" t="n"/>
      <c r="J95" s="6">
        <f>IF(E95="","",SUM(F95:I95))</f>
        <v/>
      </c>
      <c r="K95" s="6">
        <f>IF(E95="","",J95-E95)</f>
        <v/>
      </c>
      <c r="L95" s="7">
        <f>IF(E95="","",IFERROR(K95/E95,0))</f>
        <v/>
      </c>
      <c r="M95" s="8">
        <f>IF(K95="","",IF(K95=0,"Conforme",IF(K95&gt;0,"Excédent","Manquant")))</f>
        <v/>
      </c>
      <c r="N95" s="9" t="n"/>
      <c r="O95" s="3" t="n"/>
    </row>
    <row r="96">
      <c r="A96" s="3" t="n"/>
      <c r="B96" s="4" t="n"/>
      <c r="C96" s="3" t="n"/>
      <c r="D96" s="3" t="n"/>
      <c r="E96" s="5" t="n"/>
      <c r="F96" s="5" t="n"/>
      <c r="G96" s="5" t="n"/>
      <c r="H96" s="5" t="n"/>
      <c r="I96" s="5" t="n"/>
      <c r="J96" s="10">
        <f>IF(E96="","",SUM(F96:I96))</f>
        <v/>
      </c>
      <c r="K96" s="10">
        <f>IF(E96="","",J96-E96)</f>
        <v/>
      </c>
      <c r="L96" s="11">
        <f>IF(E96="","",IFERROR(K96/E96,0))</f>
        <v/>
      </c>
      <c r="M96" s="12">
        <f>IF(K96="","",IF(K96=0,"Conforme",IF(K96&gt;0,"Excédent","Manquant")))</f>
        <v/>
      </c>
      <c r="N96" s="9" t="n"/>
      <c r="O96" s="3" t="n"/>
    </row>
    <row r="97">
      <c r="A97" s="3" t="n"/>
      <c r="B97" s="4" t="n"/>
      <c r="C97" s="3" t="n"/>
      <c r="D97" s="3" t="n"/>
      <c r="E97" s="5" t="n"/>
      <c r="F97" s="5" t="n"/>
      <c r="G97" s="5" t="n"/>
      <c r="H97" s="5" t="n"/>
      <c r="I97" s="5" t="n"/>
      <c r="J97" s="6">
        <f>IF(E97="","",SUM(F97:I97))</f>
        <v/>
      </c>
      <c r="K97" s="6">
        <f>IF(E97="","",J97-E97)</f>
        <v/>
      </c>
      <c r="L97" s="7">
        <f>IF(E97="","",IFERROR(K97/E97,0))</f>
        <v/>
      </c>
      <c r="M97" s="8">
        <f>IF(K97="","",IF(K97=0,"Conforme",IF(K97&gt;0,"Excédent","Manquant")))</f>
        <v/>
      </c>
      <c r="N97" s="9" t="n"/>
      <c r="O97" s="3" t="n"/>
    </row>
    <row r="98">
      <c r="A98" s="3" t="n"/>
      <c r="B98" s="4" t="n"/>
      <c r="C98" s="3" t="n"/>
      <c r="D98" s="3" t="n"/>
      <c r="E98" s="5" t="n"/>
      <c r="F98" s="5" t="n"/>
      <c r="G98" s="5" t="n"/>
      <c r="H98" s="5" t="n"/>
      <c r="I98" s="5" t="n"/>
      <c r="J98" s="10">
        <f>IF(E98="","",SUM(F98:I98))</f>
        <v/>
      </c>
      <c r="K98" s="10">
        <f>IF(E98="","",J98-E98)</f>
        <v/>
      </c>
      <c r="L98" s="11">
        <f>IF(E98="","",IFERROR(K98/E98,0))</f>
        <v/>
      </c>
      <c r="M98" s="12">
        <f>IF(K98="","",IF(K98=0,"Conforme",IF(K98&gt;0,"Excédent","Manquant")))</f>
        <v/>
      </c>
      <c r="N98" s="9" t="n"/>
      <c r="O98" s="3" t="n"/>
    </row>
    <row r="99">
      <c r="A99" s="3" t="n"/>
      <c r="B99" s="4" t="n"/>
      <c r="C99" s="3" t="n"/>
      <c r="D99" s="3" t="n"/>
      <c r="E99" s="5" t="n"/>
      <c r="F99" s="5" t="n"/>
      <c r="G99" s="5" t="n"/>
      <c r="H99" s="5" t="n"/>
      <c r="I99" s="5" t="n"/>
      <c r="J99" s="6">
        <f>IF(E99="","",SUM(F99:I99))</f>
        <v/>
      </c>
      <c r="K99" s="6">
        <f>IF(E99="","",J99-E99)</f>
        <v/>
      </c>
      <c r="L99" s="7">
        <f>IF(E99="","",IFERROR(K99/E99,0))</f>
        <v/>
      </c>
      <c r="M99" s="8">
        <f>IF(K99="","",IF(K99=0,"Conforme",IF(K99&gt;0,"Excédent","Manquant")))</f>
        <v/>
      </c>
      <c r="N99" s="9" t="n"/>
      <c r="O99" s="3" t="n"/>
    </row>
    <row r="100">
      <c r="A100" s="3" t="n"/>
      <c r="B100" s="4" t="n"/>
      <c r="C100" s="3" t="n"/>
      <c r="D100" s="3" t="n"/>
      <c r="E100" s="5" t="n"/>
      <c r="F100" s="5" t="n"/>
      <c r="G100" s="5" t="n"/>
      <c r="H100" s="5" t="n"/>
      <c r="I100" s="5" t="n"/>
      <c r="J100" s="10">
        <f>IF(E100="","",SUM(F100:I100))</f>
        <v/>
      </c>
      <c r="K100" s="10">
        <f>IF(E100="","",J100-E100)</f>
        <v/>
      </c>
      <c r="L100" s="11">
        <f>IF(E100="","",IFERROR(K100/E100,0))</f>
        <v/>
      </c>
      <c r="M100" s="12">
        <f>IF(K100="","",IF(K100=0,"Conforme",IF(K100&gt;0,"Excédent","Manquant")))</f>
        <v/>
      </c>
      <c r="N100" s="9" t="n"/>
      <c r="O100" s="3" t="n"/>
    </row>
    <row r="101">
      <c r="A101" s="3" t="n"/>
      <c r="B101" s="4" t="n"/>
      <c r="C101" s="3" t="n"/>
      <c r="D101" s="3" t="n"/>
      <c r="E101" s="5" t="n"/>
      <c r="F101" s="5" t="n"/>
      <c r="G101" s="5" t="n"/>
      <c r="H101" s="5" t="n"/>
      <c r="I101" s="5" t="n"/>
      <c r="J101" s="6">
        <f>IF(E101="","",SUM(F101:I101))</f>
        <v/>
      </c>
      <c r="K101" s="6">
        <f>IF(E101="","",J101-E101)</f>
        <v/>
      </c>
      <c r="L101" s="7">
        <f>IF(E101="","",IFERROR(K101/E101,0))</f>
        <v/>
      </c>
      <c r="M101" s="8">
        <f>IF(K101="","",IF(K101=0,"Conforme",IF(K101&gt;0,"Excédent","Manquant")))</f>
        <v/>
      </c>
      <c r="N101" s="9" t="n"/>
      <c r="O101" s="3" t="n"/>
    </row>
    <row r="102">
      <c r="A102" s="3" t="n"/>
      <c r="B102" s="4" t="n"/>
      <c r="C102" s="3" t="n"/>
      <c r="D102" s="3" t="n"/>
      <c r="E102" s="5" t="n"/>
      <c r="F102" s="5" t="n"/>
      <c r="G102" s="5" t="n"/>
      <c r="H102" s="5" t="n"/>
      <c r="I102" s="5" t="n"/>
      <c r="J102" s="10">
        <f>IF(E102="","",SUM(F102:I102))</f>
        <v/>
      </c>
      <c r="K102" s="10">
        <f>IF(E102="","",J102-E102)</f>
        <v/>
      </c>
      <c r="L102" s="11">
        <f>IF(E102="","",IFERROR(K102/E102,0))</f>
        <v/>
      </c>
      <c r="M102" s="12">
        <f>IF(K102="","",IF(K102=0,"Conforme",IF(K102&gt;0,"Excédent","Manquant")))</f>
        <v/>
      </c>
      <c r="N102" s="9" t="n"/>
      <c r="O102" s="3" t="n"/>
    </row>
    <row r="104">
      <c r="A104" s="13" t="inlineStr">
        <is>
          <t>Totaux / moyenne</t>
        </is>
      </c>
      <c r="B104" s="13" t="n"/>
      <c r="C104" s="13" t="n"/>
      <c r="D104" s="13" t="n"/>
      <c r="E104" s="14">
        <f>SUM(E3:E102)</f>
        <v/>
      </c>
      <c r="F104" s="14">
        <f>SUM(F3:F102)</f>
        <v/>
      </c>
      <c r="G104" s="14">
        <f>SUM(G3:G102)</f>
        <v/>
      </c>
      <c r="H104" s="14">
        <f>SUM(H3:H102)</f>
        <v/>
      </c>
      <c r="I104" s="14">
        <f>SUM(I3:I102)</f>
        <v/>
      </c>
      <c r="J104" s="14">
        <f>SUM(J3:J102)</f>
        <v/>
      </c>
      <c r="K104" s="14">
        <f>SUM(K3:K102)</f>
        <v/>
      </c>
      <c r="L104" s="15">
        <f>IFERROR(AVERAGE(L3:L102),0)</f>
        <v/>
      </c>
      <c r="M104" s="13" t="inlineStr">
        <is>
          <t>Contrôle global</t>
        </is>
      </c>
      <c r="N104" s="13" t="n"/>
      <c r="O104" s="13" t="n"/>
    </row>
  </sheetData>
  <autoFilter ref="A2:O102"/>
  <mergeCells count="1">
    <mergeCell ref="A1:O1"/>
  </mergeCells>
  <conditionalFormatting sqref="M3:M102">
    <cfRule type="expression" priority="1" dxfId="0" stopIfTrue="1">
      <formula>$M3="Conforme"</formula>
    </cfRule>
    <cfRule type="expression" priority="2" dxfId="1" stopIfTrue="1">
      <formula>$M3="Manquant"</formula>
    </cfRule>
    <cfRule type="expression" priority="3" dxfId="2" stopIfTrue="1">
      <formula>$M3="Excédent"</formula>
    </cfRule>
  </conditionalFormatting>
  <conditionalFormatting sqref="K3:K102">
    <cfRule type="expression" priority="4" dxfId="3" stopIfTrue="1">
      <formula>$K3&lt;0</formula>
    </cfRule>
    <cfRule type="expression" priority="5" dxfId="4" stopIfTrue="1">
      <formula>$K3&gt;0</formula>
    </cfRule>
  </conditionalFormatting>
  <dataValidations count="5">
    <dataValidation sqref="B3:B102" showErrorMessage="1" showInputMessage="1" allowBlank="1" errorTitle="Date non valide" error="Veuillez saisir une date valide." promptTitle="Date du comptage" prompt="Saisir une date au format JJ/MM/AAAA." type="date" operator="between">
      <formula1>1</formula1>
      <formula2>99999</formula2>
    </dataValidation>
    <dataValidation sqref="C3:C102" showErrorMessage="1" showInputMessage="1" allowBlank="1" type="list">
      <formula1>"Paris,Lyon,Marseille,Toulouse,Bordeaux,Lille,Nantes,Strasbourg,Nice,Rennes"</formula1>
    </dataValidation>
    <dataValidation sqref="D3:D102" showErrorMessage="1" showInputMessage="1" allowBlank="1" type="list">
      <formula1>"Camille,Lucas,Emma,Hugo,Léa,Louis,Chloé,Nathan,Manon,Théo"</formula1>
    </dataValidation>
    <dataValidation sqref="E3:I102" showErrorMessage="1" showInputMessage="1" allowBlank="1" errorTitle="Montant non valide" error="Le montant doit être compris entre 0 et 100 000 €." promptTitle="Montant en euros" prompt="Saisir un montant positif en euros." type="decimal" operator="between">
      <formula1>0</formula1>
      <formula2>100000</formula2>
    </dataValidation>
    <dataValidation sqref="O3:O102" showErrorMessage="1" showInputMessage="1" allowBlank="1" type="list">
      <formula1>"À valider,Validé,Signé"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0" customHeight="1">
      <c r="A1" s="1" t="inlineStr">
        <is>
          <t>Synthèse des contrôles de caisse</t>
        </is>
      </c>
    </row>
    <row r="3">
      <c r="A3" s="16" t="inlineStr">
        <is>
          <t>Nombre total de PV contrôlés</t>
        </is>
      </c>
      <c r="B3" s="17">
        <f>COUNTA('PV de caisse'!$A$3:$A$102)</f>
        <v/>
      </c>
    </row>
    <row r="4">
      <c r="A4" s="16" t="inlineStr">
        <is>
          <t>Nombre de PV conformes</t>
        </is>
      </c>
      <c r="B4" s="17">
        <f>COUNTIF('PV de caisse'!$M$3:$M$102,"Conforme")</f>
        <v/>
      </c>
    </row>
    <row r="5">
      <c r="A5" s="16" t="inlineStr">
        <is>
          <t>Nombre de PV avec écart</t>
        </is>
      </c>
      <c r="B5" s="17">
        <f>COUNTIFS('PV de caisse'!$A$3:$A$102,"&lt;&gt;",'PV de caisse'!$M$3:$M$102,"&lt;&gt;Conforme")</f>
        <v/>
      </c>
    </row>
    <row r="6">
      <c r="A6" s="16" t="inlineStr">
        <is>
          <t>Montant total des écarts</t>
        </is>
      </c>
      <c r="B6" s="14">
        <f>SUM('PV de caisse'!$K$3:$K$102)</f>
        <v/>
      </c>
    </row>
    <row r="7">
      <c r="A7" s="16" t="inlineStr">
        <is>
          <t>Écart moyen</t>
        </is>
      </c>
      <c r="B7" s="14">
        <f>IFERROR(AVERAGE('PV de caisse'!$K$3:$K$102),0)</f>
        <v/>
      </c>
    </row>
    <row r="8">
      <c r="A8" s="16" t="inlineStr">
        <is>
          <t>Pourcentage de PV conformes</t>
        </is>
      </c>
      <c r="B8" s="15">
        <f>IFERROR(B4/B3,0)</f>
        <v/>
      </c>
    </row>
    <row r="11">
      <c r="A11" s="18" t="inlineStr">
        <is>
          <t>Recherche d'un procès-verbal</t>
        </is>
      </c>
      <c r="B11" s="19" t="n"/>
    </row>
    <row r="12">
      <c r="A12" s="16" t="inlineStr">
        <is>
          <t>N° PV recherché</t>
        </is>
      </c>
      <c r="B12" s="20" t="inlineStr">
        <is>
          <t>PV-2026-001</t>
        </is>
      </c>
    </row>
    <row r="13">
      <c r="A13" s="21" t="inlineStr">
        <is>
          <t>Résultat</t>
        </is>
      </c>
      <c r="B13" s="21" t="inlineStr">
        <is>
          <t>Valeur</t>
        </is>
      </c>
    </row>
    <row r="14">
      <c r="A14" s="22" t="inlineStr">
        <is>
          <t>Site</t>
        </is>
      </c>
      <c r="B14" s="23">
        <f>IFERROR(VLOOKUP(B12,'PV de caisse'!$A$3:$M$102,3,FALSE),"PV introuvable")</f>
        <v/>
      </c>
    </row>
    <row r="15">
      <c r="A15" s="22" t="inlineStr">
        <is>
          <t>Responsable</t>
        </is>
      </c>
      <c r="B15" s="23">
        <f>IFERROR(VLOOKUP(B12,'PV de caisse'!$A$3:$M$102,4,FALSE),"")</f>
        <v/>
      </c>
    </row>
    <row r="16">
      <c r="A16" s="22" t="inlineStr">
        <is>
          <t>Total compté</t>
        </is>
      </c>
      <c r="B16" s="6">
        <f>IFERROR(VLOOKUP(B12,'PV de caisse'!$A$3:$M$102,10,FALSE),"")</f>
        <v/>
      </c>
    </row>
    <row r="17">
      <c r="A17" s="22" t="inlineStr">
        <is>
          <t>Statut</t>
        </is>
      </c>
      <c r="B17" s="23">
        <f>IFERROR(VLOOKUP(B12,'PV de caisse'!$A$3:$M$102,13,FALSE),"")</f>
        <v/>
      </c>
    </row>
    <row r="19">
      <c r="A19" s="2" t="inlineStr">
        <is>
          <t>Moyen de paiement</t>
        </is>
      </c>
      <c r="B19" s="2" t="inlineStr">
        <is>
          <t>Montant total (€)</t>
        </is>
      </c>
    </row>
    <row r="20">
      <c r="A20" s="24" t="inlineStr">
        <is>
          <t>Espèces</t>
        </is>
      </c>
      <c r="B20" s="6">
        <f>SUM('PV de caisse'!$F$3:$F$102)</f>
        <v/>
      </c>
    </row>
    <row r="21">
      <c r="A21" s="25" t="inlineStr">
        <is>
          <t>Paiements CB</t>
        </is>
      </c>
      <c r="B21" s="10">
        <f>SUM('PV de caisse'!$G$3:$G$102)</f>
        <v/>
      </c>
    </row>
    <row r="22">
      <c r="A22" s="24" t="inlineStr">
        <is>
          <t>Chèques</t>
        </is>
      </c>
      <c r="B22" s="6">
        <f>SUM('PV de caisse'!$H$3:$H$102)</f>
        <v/>
      </c>
    </row>
    <row r="23">
      <c r="A23" s="25" t="inlineStr">
        <is>
          <t>Autres</t>
        </is>
      </c>
      <c r="B23" s="10">
        <f>SUM('PV de caisse'!$I$3:$I$102)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1" customWidth="1" min="2" max="2"/>
    <col width="58" customWidth="1" min="3" max="3"/>
    <col width="25" customWidth="1" min="4" max="4"/>
    <col width="4" customWidth="1" min="5" max="5"/>
    <col width="4" customWidth="1" min="6" max="6"/>
  </cols>
  <sheetData>
    <row r="1" ht="30" customHeight="1">
      <c r="A1" s="1" t="inlineStr">
        <is>
          <t>Mode d'emploi — Procès-verbal de caisse</t>
        </is>
      </c>
    </row>
    <row r="3">
      <c r="A3" s="16" t="inlineStr">
        <is>
          <t>Consignes d'utilisation</t>
        </is>
      </c>
      <c r="B3" s="26" t="n"/>
      <c r="C3" s="26" t="n"/>
      <c r="D3" s="26" t="n"/>
    </row>
    <row r="4" ht="26" customHeight="1">
      <c r="A4" s="27" t="inlineStr">
        <is>
          <t>1.</t>
        </is>
      </c>
      <c r="B4" s="25" t="inlineStr">
        <is>
          <t>Saisir un PV par comptage de caisse.</t>
        </is>
      </c>
    </row>
    <row r="5" ht="26" customHeight="1">
      <c r="A5" s="27" t="inlineStr">
        <is>
          <t>2.</t>
        </is>
      </c>
      <c r="B5" s="25" t="inlineStr">
        <is>
          <t>Vérifier le solde théorique avant le comptage.</t>
        </is>
      </c>
    </row>
    <row r="6" ht="26" customHeight="1">
      <c r="A6" s="27" t="inlineStr">
        <is>
          <t>3.</t>
        </is>
      </c>
      <c r="B6" s="25" t="inlineStr">
        <is>
          <t>Renseigner séparément les espèces, CB, chèques et autres paiements.</t>
        </is>
      </c>
    </row>
    <row r="7" ht="26" customHeight="1">
      <c r="A7" s="27" t="inlineStr">
        <is>
          <t>4.</t>
        </is>
      </c>
      <c r="B7" s="25" t="inlineStr">
        <is>
          <t>Ne pas modifier les cellules contenant des formules.</t>
        </is>
      </c>
    </row>
    <row r="8" ht="26" customHeight="1">
      <c r="A8" s="27" t="inlineStr">
        <is>
          <t>5.</t>
        </is>
      </c>
      <c r="B8" s="25" t="inlineStr">
        <is>
          <t>Documenter tout écart dans la colonne « Observations ».</t>
        </is>
      </c>
    </row>
    <row r="9" ht="26" customHeight="1">
      <c r="A9" s="27" t="inlineStr">
        <is>
          <t>6.</t>
        </is>
      </c>
      <c r="B9" s="25" t="inlineStr">
        <is>
          <t>Faire signer ou valider le PV après contrôle.</t>
        </is>
      </c>
    </row>
    <row r="11">
      <c r="A11" s="16" t="inlineStr">
        <is>
          <t>Formats à respecter</t>
        </is>
      </c>
      <c r="B11" s="26" t="n"/>
      <c r="C11" s="26" t="n"/>
      <c r="D11" s="26" t="n"/>
    </row>
    <row r="12">
      <c r="A12" s="22" t="inlineStr">
        <is>
          <t>Montants</t>
        </is>
      </c>
      <c r="B12" s="25" t="inlineStr">
        <is>
          <t>Les montants sont exprimés en euros avec le format français 1 234,56 €.</t>
        </is>
      </c>
    </row>
    <row r="13">
      <c r="A13" s="22" t="inlineStr">
        <is>
          <t>Dates</t>
        </is>
      </c>
      <c r="B13" s="25" t="inlineStr">
        <is>
          <t>Les dates utilisent le format JJ/MM/AAAA.</t>
        </is>
      </c>
    </row>
    <row r="15">
      <c r="A15" s="2" t="inlineStr">
        <is>
          <t>Colonne</t>
        </is>
      </c>
      <c r="B15" s="2" t="inlineStr">
        <is>
          <t>Intitulé</t>
        </is>
      </c>
      <c r="C15" s="2" t="inlineStr">
        <is>
          <t>Usage</t>
        </is>
      </c>
      <c r="D15" s="2" t="inlineStr">
        <is>
          <t>Mode</t>
        </is>
      </c>
    </row>
    <row r="16">
      <c r="A16" s="8" t="inlineStr">
        <is>
          <t>A</t>
        </is>
      </c>
      <c r="B16" s="24" t="inlineStr">
        <is>
          <t>N° PV</t>
        </is>
      </c>
      <c r="C16" s="24" t="inlineStr">
        <is>
          <t>Identifiant unique du procès-verbal.</t>
        </is>
      </c>
      <c r="D16" s="3" t="inlineStr">
        <is>
          <t>Saisie</t>
        </is>
      </c>
    </row>
    <row r="17">
      <c r="A17" s="12" t="inlineStr">
        <is>
          <t>B</t>
        </is>
      </c>
      <c r="B17" s="25" t="inlineStr">
        <is>
          <t>Date du comptage</t>
        </is>
      </c>
      <c r="C17" s="25" t="inlineStr">
        <is>
          <t>Date de réalisation du comptage.</t>
        </is>
      </c>
      <c r="D17" s="3" t="inlineStr">
        <is>
          <t>Saisie</t>
        </is>
      </c>
    </row>
    <row r="18">
      <c r="A18" s="8" t="inlineStr">
        <is>
          <t>C</t>
        </is>
      </c>
      <c r="B18" s="24" t="inlineStr">
        <is>
          <t>Ville / site</t>
        </is>
      </c>
      <c r="C18" s="24" t="inlineStr">
        <is>
          <t>Site concerné par le contrôle.</t>
        </is>
      </c>
      <c r="D18" s="3" t="inlineStr">
        <is>
          <t>Saisie</t>
        </is>
      </c>
    </row>
    <row r="19">
      <c r="A19" s="12" t="inlineStr">
        <is>
          <t>D</t>
        </is>
      </c>
      <c r="B19" s="25" t="inlineStr">
        <is>
          <t>Responsable</t>
        </is>
      </c>
      <c r="C19" s="25" t="inlineStr">
        <is>
          <t>Personne en charge du comptage.</t>
        </is>
      </c>
      <c r="D19" s="3" t="inlineStr">
        <is>
          <t>Saisie</t>
        </is>
      </c>
    </row>
    <row r="20">
      <c r="A20" s="8" t="inlineStr">
        <is>
          <t>E</t>
        </is>
      </c>
      <c r="B20" s="24" t="inlineStr">
        <is>
          <t>Solde théorique espèces</t>
        </is>
      </c>
      <c r="C20" s="24" t="inlineStr">
        <is>
          <t>Montant attendu avant contrôle.</t>
        </is>
      </c>
      <c r="D20" s="3" t="inlineStr">
        <is>
          <t>Saisie</t>
        </is>
      </c>
    </row>
    <row r="21">
      <c r="A21" s="12" t="inlineStr">
        <is>
          <t>F</t>
        </is>
      </c>
      <c r="B21" s="25" t="inlineStr">
        <is>
          <t>Espèces comptées</t>
        </is>
      </c>
      <c r="C21" s="25" t="inlineStr">
        <is>
          <t>Montant des espèces physiquement comptées.</t>
        </is>
      </c>
      <c r="D21" s="3" t="inlineStr">
        <is>
          <t>Saisie</t>
        </is>
      </c>
    </row>
    <row r="22">
      <c r="A22" s="8" t="inlineStr">
        <is>
          <t>G</t>
        </is>
      </c>
      <c r="B22" s="24" t="inlineStr">
        <is>
          <t>Paiements CB</t>
        </is>
      </c>
      <c r="C22" s="24" t="inlineStr">
        <is>
          <t>Total des paiements par carte bancaire.</t>
        </is>
      </c>
      <c r="D22" s="3" t="inlineStr">
        <is>
          <t>Saisie</t>
        </is>
      </c>
    </row>
    <row r="23">
      <c r="A23" s="12" t="inlineStr">
        <is>
          <t>H</t>
        </is>
      </c>
      <c r="B23" s="25" t="inlineStr">
        <is>
          <t>Chèques</t>
        </is>
      </c>
      <c r="C23" s="25" t="inlineStr">
        <is>
          <t>Montant total des chèques.</t>
        </is>
      </c>
      <c r="D23" s="3" t="inlineStr">
        <is>
          <t>Saisie</t>
        </is>
      </c>
    </row>
    <row r="24">
      <c r="A24" s="8" t="inlineStr">
        <is>
          <t>I</t>
        </is>
      </c>
      <c r="B24" s="24" t="inlineStr">
        <is>
          <t>Autres moyens de paiement</t>
        </is>
      </c>
      <c r="C24" s="24" t="inlineStr">
        <is>
          <t>Autres encaissements ou règlements.</t>
        </is>
      </c>
      <c r="D24" s="3" t="inlineStr">
        <is>
          <t>Saisie</t>
        </is>
      </c>
    </row>
    <row r="25">
      <c r="A25" s="12" t="inlineStr">
        <is>
          <t>J</t>
        </is>
      </c>
      <c r="B25" s="25" t="inlineStr">
        <is>
          <t>Total caisse compté</t>
        </is>
      </c>
      <c r="C25" s="25" t="inlineStr">
        <is>
          <t>Somme des moyens de paiement renseignés.</t>
        </is>
      </c>
      <c r="D25" s="8" t="inlineStr">
        <is>
          <t>Calcul automatique</t>
        </is>
      </c>
    </row>
    <row r="26">
      <c r="A26" s="8" t="inlineStr">
        <is>
          <t>K</t>
        </is>
      </c>
      <c r="B26" s="24" t="inlineStr">
        <is>
          <t>Écart de caisse</t>
        </is>
      </c>
      <c r="C26" s="24" t="inlineStr">
        <is>
          <t>Différence entre le total compté et le solde théorique.</t>
        </is>
      </c>
      <c r="D26" s="8" t="inlineStr">
        <is>
          <t>Calcul automatique</t>
        </is>
      </c>
    </row>
    <row r="27">
      <c r="A27" s="12" t="inlineStr">
        <is>
          <t>L</t>
        </is>
      </c>
      <c r="B27" s="25" t="inlineStr">
        <is>
          <t>Taux d’écart</t>
        </is>
      </c>
      <c r="C27" s="25" t="inlineStr">
        <is>
          <t>Rapport entre l’écart et le solde théorique.</t>
        </is>
      </c>
      <c r="D27" s="8" t="inlineStr">
        <is>
          <t>Calcul automatique</t>
        </is>
      </c>
    </row>
    <row r="28">
      <c r="A28" s="8" t="inlineStr">
        <is>
          <t>M</t>
        </is>
      </c>
      <c r="B28" s="24" t="inlineStr">
        <is>
          <t>Statut</t>
        </is>
      </c>
      <c r="C28" s="24" t="inlineStr">
        <is>
          <t>Conforme, Excédent ou Manquant selon l’écart.</t>
        </is>
      </c>
      <c r="D28" s="8" t="inlineStr">
        <is>
          <t>Calcul automatique</t>
        </is>
      </c>
    </row>
    <row r="29">
      <c r="A29" s="12" t="inlineStr">
        <is>
          <t>N</t>
        </is>
      </c>
      <c r="B29" s="25" t="inlineStr">
        <is>
          <t>Observations</t>
        </is>
      </c>
      <c r="C29" s="25" t="inlineStr">
        <is>
          <t>Justification ou précision concernant le contrôle.</t>
        </is>
      </c>
      <c r="D29" s="3" t="inlineStr">
        <is>
          <t>Saisie</t>
        </is>
      </c>
    </row>
    <row r="30">
      <c r="A30" s="8" t="inlineStr">
        <is>
          <t>O</t>
        </is>
      </c>
      <c r="B30" s="24" t="inlineStr">
        <is>
          <t>Validation</t>
        </is>
      </c>
      <c r="C30" s="24" t="inlineStr">
        <is>
          <t>État de validation ou de signature du PV.</t>
        </is>
      </c>
      <c r="D30" s="3" t="inlineStr">
        <is>
          <t>Saisie</t>
        </is>
      </c>
    </row>
    <row r="33">
      <c r="A33" s="16" t="inlineStr">
        <is>
          <t>Feuille « Synthèse »</t>
        </is>
      </c>
      <c r="B33" s="25" t="inlineStr">
        <is>
          <t>Consulter les indicateurs, rechercher un PV par son numéro et analyser les graphiques.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2026-10-04T21:00:04Z</dcterms:created>
  <dcterms:modified xmlns:dcterms="http://purl.org/dc/terms/" xmlns:xsi="http://www.w3.org/2001/XMLSchema-instance" xsi:type="dcterms:W3CDTF">2026-10-04T21:00:04Z</dcterms:modified>
</cp:coreProperties>
</file>